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2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18"/>
  <c r="J18" s="1"/>
  <c r="H34"/>
  <c r="J34" s="1"/>
  <c r="H38"/>
  <c r="J38" s="1"/>
  <c r="H50"/>
  <c r="J50" s="1"/>
  <c r="H58"/>
  <c r="J58" s="1"/>
  <c r="H70"/>
  <c r="J70" s="1"/>
  <c r="H78"/>
  <c r="J78" s="1"/>
  <c r="H86"/>
  <c r="J86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26"/>
  <c r="J26" s="1"/>
  <c r="H46"/>
  <c r="J46" s="1"/>
  <c r="H54"/>
  <c r="J54" s="1"/>
  <c r="H74"/>
  <c r="J74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14"/>
  <c r="J14" s="1"/>
  <c r="H22"/>
  <c r="J22" s="1"/>
  <c r="H30"/>
  <c r="J30" s="1"/>
  <c r="H42"/>
  <c r="J42" s="1"/>
  <c r="H62"/>
  <c r="J62" s="1"/>
  <c r="H66"/>
  <c r="J66" s="1"/>
  <c r="H82"/>
  <c r="J82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B68"/>
  <c r="D68" s="1"/>
  <c r="Q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B46"/>
  <c r="D46" s="1"/>
  <c r="Q46" s="1"/>
  <c r="B50"/>
  <c r="D50" s="1"/>
  <c r="B54"/>
  <c r="D54" s="1"/>
  <c r="B58"/>
  <c r="D58" s="1"/>
  <c r="Q58" s="1"/>
  <c r="B62"/>
  <c r="D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B21"/>
  <c r="D21" s="1"/>
  <c r="Q21" s="1"/>
  <c r="B25"/>
  <c r="D25" s="1"/>
  <c r="Q25" s="1"/>
  <c r="B29"/>
  <c r="D29" s="1"/>
  <c r="B33"/>
  <c r="D33" s="1"/>
  <c r="B37"/>
  <c r="D37" s="1"/>
  <c r="Q37" s="1"/>
  <c r="B41"/>
  <c r="D41" s="1"/>
  <c r="Q41" s="1"/>
  <c r="B45"/>
  <c r="D45" s="1"/>
  <c r="B49"/>
  <c r="D49" s="1"/>
  <c r="B53"/>
  <c r="D53" s="1"/>
  <c r="Q53" s="1"/>
  <c r="B57"/>
  <c r="D57" s="1"/>
  <c r="B61"/>
  <c r="D61" s="1"/>
  <c r="B65"/>
  <c r="D65" s="1"/>
  <c r="Q65" s="1"/>
  <c r="B69"/>
  <c r="D69" s="1"/>
  <c r="Q69" s="1"/>
  <c r="B73"/>
  <c r="D73" s="1"/>
  <c r="B77"/>
  <c r="D77" s="1"/>
  <c r="B81"/>
  <c r="D81" s="1"/>
  <c r="Q81" s="1"/>
  <c r="B85"/>
  <c r="D85" s="1"/>
  <c r="Q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4" i="81" l="1"/>
  <c r="Q96"/>
  <c r="Q49"/>
  <c r="Q33"/>
  <c r="Q80"/>
  <c r="Q76"/>
  <c r="Q32"/>
  <c r="Q42"/>
  <c r="Q4"/>
  <c r="Q92"/>
  <c r="Q28"/>
  <c r="Q18"/>
  <c r="Q17"/>
  <c r="Q12"/>
  <c r="Q3"/>
  <c r="Q87"/>
  <c r="Q73"/>
  <c r="Q67"/>
  <c r="Q57"/>
  <c r="Q54"/>
  <c r="Q52"/>
  <c r="Q51"/>
  <c r="Q38"/>
  <c r="Q36"/>
  <c r="Q35"/>
  <c r="Q23"/>
  <c r="Q20"/>
  <c r="Q9"/>
  <c r="Q7"/>
  <c r="T2" i="82"/>
  <c r="T2" i="79"/>
  <c r="DM99" i="11"/>
  <c r="Q16" i="81"/>
  <c r="Q84"/>
  <c r="Q10"/>
  <c r="Q88"/>
  <c r="Q72"/>
  <c r="Q56"/>
  <c r="Q40"/>
  <c r="Q24"/>
  <c r="Q8"/>
  <c r="Q93"/>
  <c r="Q77"/>
  <c r="Q61"/>
  <c r="Q45"/>
  <c r="Q29"/>
  <c r="Q13"/>
  <c r="Q62"/>
  <c r="Q14"/>
  <c r="Q5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P99" i="29"/>
  <c r="AO99"/>
  <c r="AL99" i="27"/>
  <c r="AL99" i="28"/>
  <c r="AL99" i="24"/>
  <c r="AK99" i="29"/>
  <c r="AB88" i="63"/>
  <c r="AB72"/>
  <c r="AB68"/>
  <c r="AB64"/>
  <c r="AB85"/>
  <c r="AB97" i="62"/>
  <c r="AB77"/>
  <c r="AB53"/>
  <c r="AB92" i="61"/>
  <c r="AB72"/>
  <c r="AB60"/>
  <c r="AB56"/>
  <c r="AB52"/>
  <c r="AB28"/>
  <c r="AB93"/>
  <c r="AA6" i="63"/>
  <c r="AB92"/>
  <c r="AB76"/>
  <c r="AB44"/>
  <c r="AB28"/>
  <c r="AB24"/>
  <c r="AB20"/>
  <c r="AB4"/>
  <c r="AB97"/>
  <c r="AB81" i="62"/>
  <c r="AB73"/>
  <c r="AB69"/>
  <c r="AB65"/>
  <c r="AB57"/>
  <c r="AB45"/>
  <c r="AB41"/>
  <c r="AB37"/>
  <c r="AB25"/>
  <c r="AB56"/>
  <c r="AB96" i="61"/>
  <c r="AB88"/>
  <c r="AB76"/>
  <c r="AB68"/>
  <c r="AB44"/>
  <c r="AB36"/>
  <c r="AB32"/>
  <c r="AB2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U85"/>
  <c r="U84"/>
  <c r="U83"/>
  <c r="F83"/>
  <c r="U82"/>
  <c r="N82"/>
  <c r="U81"/>
  <c r="F81"/>
  <c r="U80"/>
  <c r="U79"/>
  <c r="F79"/>
  <c r="U78"/>
  <c r="N78"/>
  <c r="U77"/>
  <c r="F77"/>
  <c r="U76"/>
  <c r="N76"/>
  <c r="U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U48"/>
  <c r="N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O99" i="81" l="1"/>
  <c r="L99"/>
  <c r="I99"/>
  <c r="F99"/>
  <c r="C99"/>
  <c r="F64" i="61"/>
  <c r="F62" i="63"/>
  <c r="F42"/>
  <c r="F48" i="55"/>
  <c r="F85" i="61"/>
  <c r="F14" i="56"/>
  <c r="F18" i="57"/>
  <c r="F12"/>
  <c r="F10"/>
  <c r="F68" i="63"/>
  <c r="F64"/>
  <c r="F58"/>
  <c r="F56"/>
  <c r="F40"/>
  <c r="F36"/>
  <c r="F98"/>
  <c r="F92"/>
  <c r="F90"/>
  <c r="F78"/>
  <c r="F32"/>
  <c r="F30"/>
  <c r="F4"/>
  <c r="F28" i="62"/>
  <c r="F78"/>
  <c r="F72"/>
  <c r="F96" i="61"/>
  <c r="F86"/>
  <c r="F84"/>
  <c r="F80"/>
  <c r="F78"/>
  <c r="F72"/>
  <c r="F70"/>
  <c r="F68"/>
  <c r="F62"/>
  <c r="F60"/>
  <c r="F56"/>
  <c r="F52"/>
  <c r="F46"/>
  <c r="F44"/>
  <c r="F28"/>
  <c r="F26"/>
  <c r="F24"/>
  <c r="F8"/>
  <c r="F84" i="56"/>
  <c r="F80"/>
  <c r="F68"/>
  <c r="F48"/>
  <c r="F34"/>
  <c r="F24"/>
  <c r="F18"/>
  <c r="B99"/>
  <c r="F74"/>
  <c r="F72"/>
  <c r="F64"/>
  <c r="F58"/>
  <c r="F56"/>
  <c r="F30"/>
  <c r="F28"/>
  <c r="F22"/>
  <c r="F16"/>
  <c r="F10"/>
  <c r="F92" i="55"/>
  <c r="F82"/>
  <c r="F60"/>
  <c r="F54"/>
  <c r="F38"/>
  <c r="F22"/>
  <c r="F18"/>
  <c r="F98"/>
  <c r="F96"/>
  <c r="F62"/>
  <c r="F34"/>
  <c r="F40" i="58"/>
  <c r="F86"/>
  <c r="F80"/>
  <c r="F78"/>
  <c r="F68"/>
  <c r="F58"/>
  <c r="F42"/>
  <c r="F34"/>
  <c r="F96" i="57"/>
  <c r="F94"/>
  <c r="F92"/>
  <c r="F90"/>
  <c r="F88"/>
  <c r="F86"/>
  <c r="F84"/>
  <c r="F82"/>
  <c r="F80"/>
  <c r="F78"/>
  <c r="F72"/>
  <c r="F70"/>
  <c r="F68"/>
  <c r="F66"/>
  <c r="F64"/>
  <c r="F62"/>
  <c r="F60"/>
  <c r="F56"/>
  <c r="F54"/>
  <c r="F52"/>
  <c r="F46"/>
  <c r="F42"/>
  <c r="F40"/>
  <c r="F36"/>
  <c r="F34"/>
  <c r="F32"/>
  <c r="F30"/>
  <c r="F28"/>
  <c r="F24"/>
  <c r="F20"/>
  <c r="F14"/>
  <c r="F6"/>
  <c r="F4"/>
  <c r="F76"/>
  <c r="F50"/>
  <c r="F22"/>
  <c r="F50" i="63"/>
  <c r="F49" i="55"/>
  <c r="F15" i="63"/>
  <c r="C99"/>
  <c r="F8"/>
  <c r="B99"/>
  <c r="F91" i="61"/>
  <c r="F75"/>
  <c r="C99" i="56"/>
  <c r="F78" i="55"/>
  <c r="F77"/>
  <c r="C99"/>
  <c r="F89" i="57"/>
  <c r="C99"/>
  <c r="F4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M68" i="65"/>
  <c r="D68" i="55" s="1"/>
  <c r="M69" i="65"/>
  <c r="D69" i="55" s="1"/>
  <c r="M70" i="65"/>
  <c r="D70" i="55" s="1"/>
  <c r="M71" i="65"/>
  <c r="D71" i="55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M84" i="65"/>
  <c r="D84" i="55" s="1"/>
  <c r="M85" i="65"/>
  <c r="D85" i="55" s="1"/>
  <c r="M86" i="65"/>
  <c r="D86" i="55" s="1"/>
  <c r="G86" s="1"/>
  <c r="V86" s="1"/>
  <c r="M87" i="65"/>
  <c r="D87" i="55" s="1"/>
  <c r="M88" i="65"/>
  <c r="D88" i="55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16"/>
  <c r="O16"/>
  <c r="O98"/>
  <c r="V40" i="56"/>
  <c r="N8" i="55"/>
  <c r="F9"/>
  <c r="I99"/>
  <c r="M99"/>
  <c r="G10"/>
  <c r="N12"/>
  <c r="O12" s="1"/>
  <c r="F13"/>
  <c r="G26"/>
  <c r="N28"/>
  <c r="F29"/>
  <c r="G42"/>
  <c r="N44"/>
  <c r="F45"/>
  <c r="G58"/>
  <c r="N60"/>
  <c r="F61"/>
  <c r="V66"/>
  <c r="V82"/>
  <c r="V36" i="56"/>
  <c r="V59"/>
  <c r="V12" i="55"/>
  <c r="V48" i="56"/>
  <c r="B99" i="55"/>
  <c r="F3"/>
  <c r="K99"/>
  <c r="F5"/>
  <c r="G18"/>
  <c r="N20"/>
  <c r="O20" s="1"/>
  <c r="F21"/>
  <c r="N36"/>
  <c r="F37"/>
  <c r="N52"/>
  <c r="F53"/>
  <c r="O21" i="56"/>
  <c r="O37"/>
  <c r="O53"/>
  <c r="O61"/>
  <c r="O69"/>
  <c r="O77"/>
  <c r="O93"/>
  <c r="O86" i="55"/>
  <c r="J99"/>
  <c r="N24"/>
  <c r="N40"/>
  <c r="N56"/>
  <c r="O56" i="56"/>
  <c r="B99" i="57"/>
  <c r="F3"/>
  <c r="K99"/>
  <c r="N82"/>
  <c r="F83"/>
  <c r="F97"/>
  <c r="C99" i="58"/>
  <c r="I99"/>
  <c r="M99"/>
  <c r="N4"/>
  <c r="F5"/>
  <c r="N12"/>
  <c r="F13"/>
  <c r="N20"/>
  <c r="F21"/>
  <c r="F3" i="56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3" i="56" l="1"/>
  <c r="O22" i="58"/>
  <c r="O72" i="55"/>
  <c r="O84" i="56"/>
  <c r="O60"/>
  <c r="O36"/>
  <c r="O40"/>
  <c r="V76" i="55"/>
  <c r="O56"/>
  <c r="O96" i="56"/>
  <c r="O72"/>
  <c r="O64"/>
  <c r="O29"/>
  <c r="O13"/>
  <c r="O65"/>
  <c r="O85"/>
  <c r="O92"/>
  <c r="O76"/>
  <c r="O45"/>
  <c r="V18"/>
  <c r="G59" i="55"/>
  <c r="V59" s="1"/>
  <c r="G47"/>
  <c r="V47" s="1"/>
  <c r="G39"/>
  <c r="V39" s="1"/>
  <c r="G13"/>
  <c r="O13" s="1"/>
  <c r="G7"/>
  <c r="V7" s="1"/>
  <c r="O80" i="56"/>
  <c r="O28"/>
  <c r="O24"/>
  <c r="V50"/>
  <c r="O94"/>
  <c r="O86"/>
  <c r="F99"/>
  <c r="G22" i="55"/>
  <c r="V22" s="1"/>
  <c r="V32"/>
  <c r="V92"/>
  <c r="O96"/>
  <c r="O52"/>
  <c r="O80"/>
  <c r="O60"/>
  <c r="V48"/>
  <c r="O44"/>
  <c r="O4"/>
  <c r="V64"/>
  <c r="O24"/>
  <c r="O40"/>
  <c r="O36"/>
  <c r="O28"/>
  <c r="G94" i="57"/>
  <c r="V94" s="1"/>
  <c r="G78"/>
  <c r="V78" s="1"/>
  <c r="O45" i="58"/>
  <c r="G62" i="57"/>
  <c r="V62" s="1"/>
  <c r="G42"/>
  <c r="V42" s="1"/>
  <c r="G6"/>
  <c r="O6" s="1"/>
  <c r="N99" i="81"/>
  <c r="P99" s="1"/>
  <c r="O48" i="57"/>
  <c r="O64"/>
  <c r="K99" i="81"/>
  <c r="M99" s="1"/>
  <c r="H99"/>
  <c r="J99" s="1"/>
  <c r="E99"/>
  <c r="G99" s="1"/>
  <c r="O78" i="56"/>
  <c r="O66"/>
  <c r="O62"/>
  <c r="O54"/>
  <c r="O46"/>
  <c r="O30"/>
  <c r="O26"/>
  <c r="O10"/>
  <c r="O68"/>
  <c r="O78" i="55"/>
  <c r="O74"/>
  <c r="O66"/>
  <c r="B99" i="81"/>
  <c r="D99" s="1"/>
  <c r="F99" i="63"/>
  <c r="O35" i="56"/>
  <c r="O23"/>
  <c r="O15"/>
  <c r="O7"/>
  <c r="O51"/>
  <c r="O47"/>
  <c r="V27"/>
  <c r="V11"/>
  <c r="G95" i="55"/>
  <c r="V95" s="1"/>
  <c r="G91"/>
  <c r="V91" s="1"/>
  <c r="G88"/>
  <c r="G87"/>
  <c r="V87" s="1"/>
  <c r="G83"/>
  <c r="V83" s="1"/>
  <c r="G79"/>
  <c r="V79" s="1"/>
  <c r="G75"/>
  <c r="V75" s="1"/>
  <c r="G71"/>
  <c r="G68"/>
  <c r="G67"/>
  <c r="V67" s="1"/>
  <c r="G63"/>
  <c r="V63" s="1"/>
  <c r="G55"/>
  <c r="V55" s="1"/>
  <c r="G51"/>
  <c r="O51" s="1"/>
  <c r="G27"/>
  <c r="O9"/>
  <c r="V39" i="56"/>
  <c r="O5"/>
  <c r="O88"/>
  <c r="V68"/>
  <c r="O57"/>
  <c r="O52"/>
  <c r="O44"/>
  <c r="O25"/>
  <c r="G84" i="55"/>
  <c r="G70"/>
  <c r="O62"/>
  <c r="O46"/>
  <c r="O38"/>
  <c r="G31"/>
  <c r="V31" s="1"/>
  <c r="G19"/>
  <c r="O30"/>
  <c r="O14"/>
  <c r="O93" i="58"/>
  <c r="O26"/>
  <c r="O74"/>
  <c r="O57"/>
  <c r="O6"/>
  <c r="G66" i="57"/>
  <c r="V66" s="1"/>
  <c r="O65" i="58"/>
  <c r="V25"/>
  <c r="G98" i="57"/>
  <c r="V98" s="1"/>
  <c r="G38"/>
  <c r="V38" s="1"/>
  <c r="G34"/>
  <c r="V34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O91"/>
  <c r="O83"/>
  <c r="O75"/>
  <c r="O67"/>
  <c r="O59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23" i="55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2" i="57" l="1"/>
  <c r="O39" i="55"/>
  <c r="O38" i="57"/>
  <c r="O11" i="58"/>
  <c r="O94" i="57"/>
  <c r="O43" i="58"/>
  <c r="O59" i="55"/>
  <c r="O47"/>
  <c r="V13"/>
  <c r="O79"/>
  <c r="O77" i="57"/>
  <c r="O42"/>
  <c r="O22"/>
  <c r="V6"/>
  <c r="O98"/>
  <c r="Q99" i="81"/>
  <c r="O95" i="55"/>
  <c r="O91"/>
  <c r="O88"/>
  <c r="V88"/>
  <c r="O87"/>
  <c r="O83"/>
  <c r="O75"/>
  <c r="V71"/>
  <c r="O71"/>
  <c r="V68"/>
  <c r="O68"/>
  <c r="O67"/>
  <c r="O63"/>
  <c r="O55"/>
  <c r="V51"/>
  <c r="V27"/>
  <c r="O27"/>
  <c r="O4" i="56"/>
  <c r="O84" i="55"/>
  <c r="V84"/>
  <c r="V70"/>
  <c r="O70"/>
  <c r="O31"/>
  <c r="V19"/>
  <c r="O19"/>
  <c r="O66" i="57"/>
  <c r="O34"/>
  <c r="O5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B27" i="78"/>
  <c r="G30"/>
  <c r="I90"/>
  <c r="H36"/>
  <c r="L56"/>
  <c r="H35"/>
  <c r="N86"/>
  <c r="P88"/>
  <c r="B19"/>
  <c r="H89"/>
  <c r="P38"/>
  <c r="I17"/>
  <c r="B41"/>
  <c r="N31"/>
  <c r="L69"/>
  <c r="H11"/>
  <c r="H25"/>
  <c r="I72"/>
  <c r="I53"/>
  <c r="H49"/>
  <c r="P12"/>
  <c r="I20"/>
  <c r="G72"/>
  <c r="H37"/>
  <c r="J49"/>
  <c r="J55"/>
  <c r="L3"/>
  <c r="D1"/>
  <c r="B48"/>
  <c r="L51"/>
  <c r="I89"/>
  <c r="H22"/>
  <c r="G34"/>
  <c r="O27"/>
  <c r="L13"/>
  <c r="L38"/>
  <c r="K38"/>
  <c r="I31"/>
  <c r="Q68"/>
  <c r="G33"/>
  <c r="J86"/>
  <c r="B51"/>
  <c r="J95"/>
  <c r="Q37"/>
  <c r="I46"/>
  <c r="G66"/>
  <c r="K56"/>
  <c r="N24"/>
  <c r="K45"/>
  <c r="B16"/>
  <c r="I34"/>
  <c r="O12"/>
  <c r="I10"/>
  <c r="B92"/>
  <c r="P64"/>
  <c r="N46"/>
  <c r="Q26"/>
  <c r="H76"/>
  <c r="N12"/>
  <c r="K16"/>
  <c r="K29"/>
  <c r="Q25"/>
  <c r="P24"/>
  <c r="P16"/>
  <c r="H95"/>
  <c r="K11"/>
  <c r="B26"/>
  <c r="Q9"/>
  <c r="O77"/>
  <c r="N56"/>
  <c r="K92"/>
  <c r="G93"/>
  <c r="K51"/>
  <c r="K6"/>
  <c r="H16"/>
  <c r="Q16"/>
  <c r="I49"/>
  <c r="G85"/>
  <c r="P21"/>
  <c r="B38"/>
  <c r="Q66"/>
  <c r="B32"/>
  <c r="P18"/>
  <c r="B54"/>
  <c r="K8"/>
  <c r="O92"/>
  <c r="B86"/>
  <c r="J96"/>
  <c r="P58"/>
  <c r="J45"/>
  <c r="L10"/>
  <c r="N54"/>
  <c r="K77"/>
  <c r="N48"/>
  <c r="P14"/>
  <c r="G10"/>
  <c r="L62"/>
  <c r="P81"/>
  <c r="L32"/>
  <c r="B45"/>
  <c r="Q20"/>
  <c r="J37"/>
  <c r="Q64"/>
  <c r="O20"/>
  <c r="B50"/>
  <c r="N85"/>
  <c r="N32"/>
  <c r="L88"/>
  <c r="P65"/>
  <c r="J3"/>
  <c r="K14"/>
  <c r="H73"/>
  <c r="G15"/>
  <c r="P48"/>
  <c r="Q78"/>
  <c r="P83"/>
  <c r="L81"/>
  <c r="H81"/>
  <c r="O14"/>
  <c r="G11"/>
  <c r="J71"/>
  <c r="K65"/>
  <c r="P39"/>
  <c r="Q83"/>
  <c r="K67"/>
  <c r="Q5"/>
  <c r="P51"/>
  <c r="Q38"/>
  <c r="Q95"/>
  <c r="B49"/>
  <c r="K5"/>
  <c r="H23"/>
  <c r="P32"/>
  <c r="O5"/>
  <c r="N9"/>
  <c r="K43"/>
  <c r="P29"/>
  <c r="J28"/>
  <c r="K44"/>
  <c r="P26"/>
  <c r="Q85"/>
  <c r="I84"/>
  <c r="Q62"/>
  <c r="O75"/>
  <c r="Q79"/>
  <c r="Q52"/>
  <c r="O66"/>
  <c r="G88"/>
  <c r="J81"/>
  <c r="I87"/>
  <c r="P97"/>
  <c r="L85"/>
  <c r="G7"/>
  <c r="O80"/>
  <c r="Q23"/>
  <c r="O15"/>
  <c r="Q43"/>
  <c r="K20"/>
  <c r="L95"/>
  <c r="N26"/>
  <c r="Q27"/>
  <c r="G9"/>
  <c r="N89"/>
  <c r="H15"/>
  <c r="I52"/>
  <c r="Q75"/>
  <c r="H67"/>
  <c r="G70"/>
  <c r="P98"/>
  <c r="I4"/>
  <c r="N81"/>
  <c r="I33"/>
  <c r="B61"/>
  <c r="I29"/>
  <c r="L57"/>
  <c r="H2"/>
  <c r="B15"/>
  <c r="P11"/>
  <c r="G64"/>
  <c r="J53"/>
  <c r="H83"/>
  <c r="G23"/>
  <c r="P17"/>
  <c r="Q3"/>
  <c r="G8"/>
  <c r="I6"/>
  <c r="L40"/>
  <c r="P42"/>
  <c r="Q81"/>
  <c r="H39"/>
  <c r="B78"/>
  <c r="N51"/>
  <c r="G82"/>
  <c r="O68"/>
  <c r="J48"/>
  <c r="K17"/>
  <c r="H40"/>
  <c r="K28"/>
  <c r="L97"/>
  <c r="P22"/>
  <c r="O76"/>
  <c r="I62"/>
  <c r="I11"/>
  <c r="J26"/>
  <c r="Q82"/>
  <c r="H6"/>
  <c r="B8"/>
  <c r="Q76"/>
  <c r="B64"/>
  <c r="G84"/>
  <c r="O19"/>
  <c r="I64"/>
  <c r="J29"/>
  <c r="L75"/>
  <c r="H17"/>
  <c r="K9"/>
  <c r="I79"/>
  <c r="G75"/>
  <c r="H77"/>
  <c r="P8"/>
  <c r="G49"/>
  <c r="N3"/>
  <c r="G73"/>
  <c r="B31"/>
  <c r="N52"/>
  <c r="K37"/>
  <c r="G81"/>
  <c r="G74"/>
  <c r="P28"/>
  <c r="O83"/>
  <c r="G40"/>
  <c r="B98"/>
  <c r="B69"/>
  <c r="I95"/>
  <c r="L82"/>
  <c r="P77"/>
  <c r="Q41"/>
  <c r="J15"/>
  <c r="B6"/>
  <c r="I12"/>
  <c r="I81"/>
  <c r="H33"/>
  <c r="P53"/>
  <c r="G69"/>
  <c r="N22"/>
  <c r="Q4"/>
  <c r="G26"/>
  <c r="H43"/>
  <c r="G44"/>
  <c r="J6"/>
  <c r="Q59"/>
  <c r="O23"/>
  <c r="Q60"/>
  <c r="H8"/>
  <c r="N70"/>
  <c r="I50"/>
  <c r="I28"/>
  <c r="L44"/>
  <c r="N41"/>
  <c r="H61"/>
  <c r="L70"/>
  <c r="P71"/>
  <c r="Q29"/>
  <c r="I85"/>
  <c r="L15"/>
  <c r="O91"/>
  <c r="O26"/>
  <c r="B89"/>
  <c r="K34"/>
  <c r="L93"/>
  <c r="L71"/>
  <c r="K71"/>
  <c r="H80"/>
  <c r="Q57"/>
  <c r="H50"/>
  <c r="K72"/>
  <c r="O33"/>
  <c r="O18"/>
  <c r="B5"/>
  <c r="O25"/>
  <c r="O3"/>
  <c r="K95"/>
  <c r="I35"/>
  <c r="O41"/>
  <c r="P47"/>
  <c r="O28"/>
  <c r="B58"/>
  <c r="O57"/>
  <c r="O82"/>
  <c r="N25"/>
  <c r="G19"/>
  <c r="I36"/>
  <c r="G65"/>
  <c r="J14"/>
  <c r="P35"/>
  <c r="Q87"/>
  <c r="E1"/>
  <c r="P31"/>
  <c r="H96"/>
  <c r="B65"/>
  <c r="I73"/>
  <c r="P59"/>
  <c r="H21"/>
  <c r="P67"/>
  <c r="G43"/>
  <c r="N21"/>
  <c r="O9"/>
  <c r="N88"/>
  <c r="B70"/>
  <c r="I44"/>
  <c r="B33"/>
  <c r="J92"/>
  <c r="B95"/>
  <c r="K36"/>
  <c r="J83"/>
  <c r="G89"/>
  <c r="O24"/>
  <c r="Q91"/>
  <c r="N64"/>
  <c r="O73"/>
  <c r="P40"/>
  <c r="O96"/>
  <c r="L65"/>
  <c r="H71"/>
  <c r="K68"/>
  <c r="I55"/>
  <c r="P57"/>
  <c r="H84"/>
  <c r="O94"/>
  <c r="L91"/>
  <c r="P46"/>
  <c r="K42"/>
  <c r="J17"/>
  <c r="N27"/>
  <c r="K25"/>
  <c r="B37"/>
  <c r="H28"/>
  <c r="I92"/>
  <c r="O60"/>
  <c r="K61"/>
  <c r="N4"/>
  <c r="Q17"/>
  <c r="L29"/>
  <c r="G51"/>
  <c r="Q31"/>
  <c r="I14"/>
  <c r="K78"/>
  <c r="O34"/>
  <c r="I59"/>
  <c r="J89"/>
  <c r="L4"/>
  <c r="P49"/>
  <c r="Q30"/>
  <c r="N65"/>
  <c r="I30"/>
  <c r="Q67"/>
  <c r="K7"/>
  <c r="G53"/>
  <c r="N57"/>
  <c r="K80"/>
  <c r="K54"/>
  <c r="L87"/>
  <c r="N42"/>
  <c r="G90"/>
  <c r="B20"/>
  <c r="Q54"/>
  <c r="P87"/>
  <c r="N45"/>
  <c r="J87"/>
  <c r="Q93"/>
  <c r="L19"/>
  <c r="J25"/>
  <c r="B57"/>
  <c r="K87"/>
  <c r="I83"/>
  <c r="B67"/>
  <c r="P43"/>
  <c r="G79"/>
  <c r="H45"/>
  <c r="O89"/>
  <c r="B43"/>
  <c r="B21"/>
  <c r="B14"/>
  <c r="J68"/>
  <c r="O16"/>
  <c r="K13"/>
  <c r="O98"/>
  <c r="L39"/>
  <c r="Q98"/>
  <c r="J42"/>
  <c r="P9"/>
  <c r="O97"/>
  <c r="L28"/>
  <c r="N60"/>
  <c r="B66"/>
  <c r="L49"/>
  <c r="B29"/>
  <c r="H14"/>
  <c r="K30"/>
  <c r="B28"/>
  <c r="L9"/>
  <c r="J50"/>
  <c r="I94"/>
  <c r="N37"/>
  <c r="I66"/>
  <c r="Q53"/>
  <c r="J62"/>
  <c r="H9"/>
  <c r="O21"/>
  <c r="K57"/>
  <c r="O56"/>
  <c r="G46"/>
  <c r="O40"/>
  <c r="G38"/>
  <c r="N63"/>
  <c r="B96"/>
  <c r="P7"/>
  <c r="L41"/>
  <c r="H85"/>
  <c r="G91"/>
  <c r="N6"/>
  <c r="O31"/>
  <c r="B82"/>
  <c r="G98"/>
  <c r="K33"/>
  <c r="I61"/>
  <c r="O29"/>
  <c r="G45"/>
  <c r="H88"/>
  <c r="K10"/>
  <c r="B68"/>
  <c r="N84"/>
  <c r="P92"/>
  <c r="K47"/>
  <c r="N5"/>
  <c r="O54"/>
  <c r="N13"/>
  <c r="G41"/>
  <c r="J70"/>
  <c r="N61"/>
  <c r="G56"/>
  <c r="K32"/>
  <c r="H87"/>
  <c r="B10"/>
  <c r="L30"/>
  <c r="H19"/>
  <c r="I7"/>
  <c r="L17"/>
  <c r="I47"/>
  <c r="P96"/>
  <c r="O69"/>
  <c r="L72"/>
  <c r="N36"/>
  <c r="Q48"/>
  <c r="H94"/>
  <c r="I71"/>
  <c r="O93"/>
  <c r="Q24"/>
  <c r="O49"/>
  <c r="B59"/>
  <c r="O85"/>
  <c r="G97"/>
  <c r="P76"/>
  <c r="I22"/>
  <c r="N16"/>
  <c r="L34"/>
  <c r="I68"/>
  <c r="J94"/>
  <c r="H53"/>
  <c r="O52"/>
  <c r="P19"/>
  <c r="L42"/>
  <c r="B93"/>
  <c r="N78"/>
  <c r="K55"/>
  <c r="G55"/>
  <c r="J80"/>
  <c r="B94"/>
  <c r="Q63"/>
  <c r="P10"/>
  <c r="L35"/>
  <c r="K35"/>
  <c r="G4"/>
  <c r="J36"/>
  <c r="B39"/>
  <c r="G36"/>
  <c r="O79"/>
  <c r="G54"/>
  <c r="I75"/>
  <c r="N11"/>
  <c r="Q42"/>
  <c r="L96"/>
  <c r="Q50"/>
  <c r="K84"/>
  <c r="Q56"/>
  <c r="H55"/>
  <c r="N94"/>
  <c r="P13"/>
  <c r="N91"/>
  <c r="N58"/>
  <c r="L55"/>
  <c r="K63"/>
  <c r="G50"/>
  <c r="J10"/>
  <c r="B87"/>
  <c r="P25"/>
  <c r="J21"/>
  <c r="I16"/>
  <c r="G6"/>
  <c r="B23"/>
  <c r="K53"/>
  <c r="B80"/>
  <c r="I70"/>
  <c r="H46"/>
  <c r="O44"/>
  <c r="J44"/>
  <c r="B30"/>
  <c r="Q10"/>
  <c r="L73"/>
  <c r="L20"/>
  <c r="N29"/>
  <c r="B71"/>
  <c r="I21"/>
  <c r="B81"/>
  <c r="J90"/>
  <c r="I24"/>
  <c r="H38"/>
  <c r="G80"/>
  <c r="N40"/>
  <c r="O95"/>
  <c r="G20"/>
  <c r="B79"/>
  <c r="O30"/>
  <c r="H82"/>
  <c r="Q86"/>
  <c r="H31"/>
  <c r="B84"/>
  <c r="I32"/>
  <c r="O59"/>
  <c r="Q80"/>
  <c r="G17"/>
  <c r="J8"/>
  <c r="J41"/>
  <c r="K46"/>
  <c r="H68"/>
  <c r="L8"/>
  <c r="L98"/>
  <c r="N71"/>
  <c r="N92"/>
  <c r="P85"/>
  <c r="N83"/>
  <c r="G68"/>
  <c r="P50"/>
  <c r="B73"/>
  <c r="Q32"/>
  <c r="B55"/>
  <c r="P82"/>
  <c r="P45"/>
  <c r="H10"/>
  <c r="P72"/>
  <c r="J51"/>
  <c r="K23"/>
  <c r="I77"/>
  <c r="O38"/>
  <c r="P37"/>
  <c r="J32"/>
  <c r="J85"/>
  <c r="I57"/>
  <c r="P89"/>
  <c r="G12"/>
  <c r="I78"/>
  <c r="Q58"/>
  <c r="G78"/>
  <c r="H62"/>
  <c r="I43"/>
  <c r="H79"/>
  <c r="H66"/>
  <c r="N23"/>
  <c r="I19"/>
  <c r="H69"/>
  <c r="N96"/>
  <c r="H3"/>
  <c r="P23"/>
  <c r="P15"/>
  <c r="N38"/>
  <c r="P27"/>
  <c r="B7"/>
  <c r="I58"/>
  <c r="N74"/>
  <c r="I63"/>
  <c r="B22"/>
  <c r="L33"/>
  <c r="Q94"/>
  <c r="G2"/>
  <c r="N7"/>
  <c r="G57"/>
  <c r="H56"/>
  <c r="L53"/>
  <c r="G94"/>
  <c r="O84"/>
  <c r="O55"/>
  <c r="H90"/>
  <c r="L47"/>
  <c r="N17"/>
  <c r="Q22"/>
  <c r="H5"/>
  <c r="K66"/>
  <c r="J58"/>
  <c r="J98"/>
  <c r="Q74"/>
  <c r="L78"/>
  <c r="J66"/>
  <c r="O70"/>
  <c r="Q70"/>
  <c r="O50"/>
  <c r="P4"/>
  <c r="K18"/>
  <c r="J73"/>
  <c r="I80"/>
  <c r="L22"/>
  <c r="L45"/>
  <c r="L67"/>
  <c r="O7"/>
  <c r="J31"/>
  <c r="Q73"/>
  <c r="C1"/>
  <c r="I88"/>
  <c r="L59"/>
  <c r="N30"/>
  <c r="J56"/>
  <c r="J35"/>
  <c r="B83"/>
  <c r="Q90"/>
  <c r="K41"/>
  <c r="L36"/>
  <c r="G18"/>
  <c r="Q21"/>
  <c r="O47"/>
  <c r="L94"/>
  <c r="N8"/>
  <c r="H26"/>
  <c r="Q19"/>
  <c r="P34"/>
  <c r="Q7"/>
  <c r="Q13"/>
  <c r="J64"/>
  <c r="P74"/>
  <c r="K70"/>
  <c r="B76"/>
  <c r="I3"/>
  <c r="G60"/>
  <c r="G52"/>
  <c r="O65"/>
  <c r="B42"/>
  <c r="B13"/>
  <c r="N72"/>
  <c r="H51"/>
  <c r="N66"/>
  <c r="L52"/>
  <c r="B34"/>
  <c r="J82"/>
  <c r="J75"/>
  <c r="O64"/>
  <c r="L31"/>
  <c r="N50"/>
  <c r="G42"/>
  <c r="N10"/>
  <c r="J57"/>
  <c r="H44"/>
  <c r="H60"/>
  <c r="I38"/>
  <c r="P3"/>
  <c r="P78"/>
  <c r="L48"/>
  <c r="K82"/>
  <c r="Q34"/>
  <c r="H74"/>
  <c r="B60"/>
  <c r="J67"/>
  <c r="G48"/>
  <c r="J34"/>
  <c r="I26"/>
  <c r="O10"/>
  <c r="B62"/>
  <c r="H13"/>
  <c r="L58"/>
  <c r="H52"/>
  <c r="J43"/>
  <c r="K75"/>
  <c r="Q71"/>
  <c r="G14"/>
  <c r="P36"/>
  <c r="J77"/>
  <c r="O62"/>
  <c r="I48"/>
  <c r="J23"/>
  <c r="K60"/>
  <c r="Q36"/>
  <c r="O32"/>
  <c r="H98"/>
  <c r="G29"/>
  <c r="I51"/>
  <c r="Q15"/>
  <c r="P20"/>
  <c r="N80"/>
  <c r="I13"/>
  <c r="G67"/>
  <c r="G31"/>
  <c r="P61"/>
  <c r="L64"/>
  <c r="P80"/>
  <c r="N43"/>
  <c r="J72"/>
  <c r="G87"/>
  <c r="N14"/>
  <c r="B63"/>
  <c r="N49"/>
  <c r="L66"/>
  <c r="N69"/>
  <c r="K83"/>
  <c r="H97"/>
  <c r="I25"/>
  <c r="B4"/>
  <c r="J20"/>
  <c r="P91"/>
  <c r="K93"/>
  <c r="N35"/>
  <c r="O71"/>
  <c r="K69"/>
  <c r="O45"/>
  <c r="P62"/>
  <c r="Q96"/>
  <c r="L14"/>
  <c r="K40"/>
  <c r="K74"/>
  <c r="G32"/>
  <c r="I23"/>
  <c r="L90"/>
  <c r="B12"/>
  <c r="J18"/>
  <c r="B44"/>
  <c r="Q97"/>
  <c r="G95"/>
  <c r="L60"/>
  <c r="N44"/>
  <c r="N28"/>
  <c r="O35"/>
  <c r="N18"/>
  <c r="I15"/>
  <c r="K27"/>
  <c r="I76"/>
  <c r="B18"/>
  <c r="J54"/>
  <c r="K15"/>
  <c r="G16"/>
  <c r="P84"/>
  <c r="L11"/>
  <c r="I27"/>
  <c r="N34"/>
  <c r="O63"/>
  <c r="N59"/>
  <c r="H58"/>
  <c r="J13"/>
  <c r="H70"/>
  <c r="L79"/>
  <c r="O88"/>
  <c r="B97"/>
  <c r="Q33"/>
  <c r="G5"/>
  <c r="H18"/>
  <c r="B88"/>
  <c r="P70"/>
  <c r="L37"/>
  <c r="I18"/>
  <c r="B3"/>
  <c r="L84"/>
  <c r="I5"/>
  <c r="G37"/>
  <c r="B24"/>
  <c r="O37"/>
  <c r="H72"/>
  <c r="K89"/>
  <c r="I40"/>
  <c r="Q65"/>
  <c r="H27"/>
  <c r="I86"/>
  <c r="N19"/>
  <c r="G62"/>
  <c r="J65"/>
  <c r="L16"/>
  <c r="B77"/>
  <c r="O74"/>
  <c r="B46"/>
  <c r="K31"/>
  <c r="B11"/>
  <c r="J40"/>
  <c r="P30"/>
  <c r="L25"/>
  <c r="B53"/>
  <c r="B72"/>
  <c r="P6"/>
  <c r="O43"/>
  <c r="N98"/>
  <c r="B90"/>
  <c r="J84"/>
  <c r="Q77"/>
  <c r="O61"/>
  <c r="H12"/>
  <c r="P93"/>
  <c r="O81"/>
  <c r="O36"/>
  <c r="H29"/>
  <c r="H41"/>
  <c r="O87"/>
  <c r="J79"/>
  <c r="Q40"/>
  <c r="H7"/>
  <c r="L46"/>
  <c r="B85"/>
  <c r="O4"/>
  <c r="H32"/>
  <c r="I97"/>
  <c r="I42"/>
  <c r="H59"/>
  <c r="K48"/>
  <c r="O72"/>
  <c r="G83"/>
  <c r="J11"/>
  <c r="B17"/>
  <c r="G25"/>
  <c r="N47"/>
  <c r="B47"/>
  <c r="O8"/>
  <c r="G22"/>
  <c r="G27"/>
  <c r="J59"/>
  <c r="I74"/>
  <c r="P75"/>
  <c r="H47"/>
  <c r="H20"/>
  <c r="N97"/>
  <c r="Q44"/>
  <c r="Q88"/>
  <c r="L18"/>
  <c r="N77"/>
  <c r="H48"/>
  <c r="G86"/>
  <c r="B25"/>
  <c r="G21"/>
  <c r="K86"/>
  <c r="Q18"/>
  <c r="K21"/>
  <c r="K26"/>
  <c r="N90"/>
  <c r="H75"/>
  <c r="J93"/>
  <c r="Q35"/>
  <c r="K98"/>
  <c r="K62"/>
  <c r="H24"/>
  <c r="G77"/>
  <c r="H4"/>
  <c r="J19"/>
  <c r="L80"/>
  <c r="J7"/>
  <c r="J39"/>
  <c r="J9"/>
  <c r="J91"/>
  <c r="I93"/>
  <c r="G58"/>
  <c r="O67"/>
  <c r="L27"/>
  <c r="Q49"/>
  <c r="O53"/>
  <c r="K50"/>
  <c r="K3"/>
  <c r="O51"/>
  <c r="I69"/>
  <c r="N75"/>
  <c r="H34"/>
  <c r="K58"/>
  <c r="G59"/>
  <c r="G47"/>
  <c r="B52"/>
  <c r="P33"/>
  <c r="Q14"/>
  <c r="G96"/>
  <c r="L43"/>
  <c r="N15"/>
  <c r="L26"/>
  <c r="Q39"/>
  <c r="P95"/>
  <c r="G61"/>
  <c r="I96"/>
  <c r="N73"/>
  <c r="B91"/>
  <c r="G39"/>
  <c r="O78"/>
  <c r="L68"/>
  <c r="L50"/>
  <c r="Q51"/>
  <c r="K19"/>
  <c r="O46"/>
  <c r="J61"/>
  <c r="H42"/>
  <c r="G24"/>
  <c r="J24"/>
  <c r="P68"/>
  <c r="I56"/>
  <c r="I8"/>
  <c r="L92"/>
  <c r="Q28"/>
  <c r="I91"/>
  <c r="K22"/>
  <c r="K97"/>
  <c r="N95"/>
  <c r="L83"/>
  <c r="Q92"/>
  <c r="P73"/>
  <c r="O86"/>
  <c r="I82"/>
  <c r="L12"/>
  <c r="J60"/>
  <c r="G3"/>
  <c r="K73"/>
  <c r="J74"/>
  <c r="P44"/>
  <c r="Q84"/>
  <c r="K94"/>
  <c r="Q12"/>
  <c r="L54"/>
  <c r="J76"/>
  <c r="K49"/>
  <c r="L23"/>
  <c r="I41"/>
  <c r="N79"/>
  <c r="P79"/>
  <c r="B2"/>
  <c r="B35"/>
  <c r="H64"/>
  <c r="P63"/>
  <c r="I65"/>
  <c r="G76"/>
  <c r="P55"/>
  <c r="N39"/>
  <c r="K81"/>
  <c r="I39"/>
  <c r="L77"/>
  <c r="L86"/>
  <c r="I54"/>
  <c r="L5"/>
  <c r="H93"/>
  <c r="K88"/>
  <c r="K39"/>
  <c r="G63"/>
  <c r="P66"/>
  <c r="N55"/>
  <c r="H30"/>
  <c r="Q69"/>
  <c r="J88"/>
  <c r="Q46"/>
  <c r="I98"/>
  <c r="L74"/>
  <c r="B40"/>
  <c r="N62"/>
  <c r="O90"/>
  <c r="Q8"/>
  <c r="L6"/>
  <c r="P90"/>
  <c r="K12"/>
  <c r="J27"/>
  <c r="Q72"/>
  <c r="K90"/>
  <c r="K52"/>
  <c r="H63"/>
  <c r="P94"/>
  <c r="B9"/>
  <c r="O39"/>
  <c r="O22"/>
  <c r="J4"/>
  <c r="B56"/>
  <c r="H57"/>
  <c r="O17"/>
  <c r="N53"/>
  <c r="I45"/>
  <c r="J47"/>
  <c r="I9"/>
  <c r="O11"/>
  <c r="Q6"/>
  <c r="N82"/>
  <c r="J38"/>
  <c r="J52"/>
  <c r="L7"/>
  <c r="Q47"/>
  <c r="J33"/>
  <c r="J46"/>
  <c r="K4"/>
  <c r="J22"/>
  <c r="I67"/>
  <c r="J78"/>
  <c r="G71"/>
  <c r="H86"/>
  <c r="L89"/>
  <c r="L61"/>
  <c r="N33"/>
  <c r="Q11"/>
  <c r="G92"/>
  <c r="K79"/>
  <c r="K64"/>
  <c r="O58"/>
  <c r="H91"/>
  <c r="P5"/>
  <c r="Q45"/>
  <c r="J97"/>
  <c r="H92"/>
  <c r="Q89"/>
  <c r="B75"/>
  <c r="P54"/>
  <c r="J16"/>
  <c r="O13"/>
  <c r="L21"/>
  <c r="H78"/>
  <c r="P69"/>
  <c r="O48"/>
  <c r="I60"/>
  <c r="N76"/>
  <c r="L63"/>
  <c r="G13"/>
  <c r="N67"/>
  <c r="P41"/>
  <c r="F1"/>
  <c r="K76"/>
  <c r="G35"/>
  <c r="N20"/>
  <c r="H65"/>
  <c r="K85"/>
  <c r="J30"/>
  <c r="N93"/>
  <c r="B36"/>
  <c r="N87"/>
  <c r="B74"/>
  <c r="P60"/>
  <c r="J12"/>
  <c r="K24"/>
  <c r="O6"/>
  <c r="Q55"/>
  <c r="N68"/>
  <c r="K96"/>
  <c r="O42"/>
  <c r="J69"/>
  <c r="K91"/>
  <c r="Q61"/>
  <c r="P86"/>
  <c r="K59"/>
  <c r="H54"/>
  <c r="P56"/>
  <c r="J5"/>
  <c r="P52"/>
  <c r="J63"/>
  <c r="G28"/>
  <c r="L24"/>
  <c r="L76"/>
  <c r="I37"/>
  <c r="M37" l="1"/>
  <c r="R68"/>
  <c r="E74"/>
  <c r="F74"/>
  <c r="D74"/>
  <c r="C74"/>
  <c r="R87"/>
  <c r="D36"/>
  <c r="C36"/>
  <c r="F36"/>
  <c r="E36"/>
  <c r="R93"/>
  <c r="R20"/>
  <c r="R67"/>
  <c r="R76"/>
  <c r="M60"/>
  <c r="D75"/>
  <c r="E75"/>
  <c r="F75"/>
  <c r="C75"/>
  <c r="R33"/>
  <c r="M67"/>
  <c r="R82"/>
  <c r="M9"/>
  <c r="M45"/>
  <c r="R53"/>
  <c r="F56"/>
  <c r="E56"/>
  <c r="C56"/>
  <c r="D56"/>
  <c r="D9"/>
  <c r="E9"/>
  <c r="F9"/>
  <c r="C9"/>
  <c r="R62"/>
  <c r="E40"/>
  <c r="C40"/>
  <c r="F40"/>
  <c r="D40"/>
  <c r="M98"/>
  <c r="R55"/>
  <c r="M54"/>
  <c r="M39"/>
  <c r="R39"/>
  <c r="M65"/>
  <c r="E35"/>
  <c r="F35"/>
  <c r="C35"/>
  <c r="D35"/>
  <c r="R79"/>
  <c r="M41"/>
  <c r="G99"/>
  <c r="M82"/>
  <c r="R95"/>
  <c r="M91"/>
  <c r="M8"/>
  <c r="M56"/>
  <c r="C91"/>
  <c r="F91"/>
  <c r="E91"/>
  <c r="D91"/>
  <c r="R73"/>
  <c r="M96"/>
  <c r="R15"/>
  <c r="D52"/>
  <c r="E52"/>
  <c r="F52"/>
  <c r="C52"/>
  <c r="R75"/>
  <c r="M69"/>
  <c r="K99"/>
  <c r="M93"/>
  <c r="R90"/>
  <c r="C25"/>
  <c r="D25"/>
  <c r="E25"/>
  <c r="F25"/>
  <c r="R77"/>
  <c r="R97"/>
  <c r="M74"/>
  <c r="C47"/>
  <c r="E47"/>
  <c r="F47"/>
  <c r="D47"/>
  <c r="R47"/>
  <c r="F17"/>
  <c r="D17"/>
  <c r="E17"/>
  <c r="C17"/>
  <c r="M42"/>
  <c r="M97"/>
  <c r="C85"/>
  <c r="E85"/>
  <c r="D85"/>
  <c r="F85"/>
  <c r="E90"/>
  <c r="C90"/>
  <c r="D90"/>
  <c r="F90"/>
  <c r="R98"/>
  <c r="E72"/>
  <c r="C72"/>
  <c r="D72"/>
  <c r="F72"/>
  <c r="D53"/>
  <c r="C53"/>
  <c r="E53"/>
  <c r="F53"/>
  <c r="D11"/>
  <c r="F11"/>
  <c r="C11"/>
  <c r="E11"/>
  <c r="F46"/>
  <c r="E46"/>
  <c r="D46"/>
  <c r="C46"/>
  <c r="E77"/>
  <c r="C77"/>
  <c r="F77"/>
  <c r="D77"/>
  <c r="R19"/>
  <c r="M86"/>
  <c r="M40"/>
  <c r="D24"/>
  <c r="F24"/>
  <c r="E24"/>
  <c r="C24"/>
  <c r="M5"/>
  <c r="F3"/>
  <c r="C3"/>
  <c r="E3"/>
  <c r="B99"/>
  <c r="D3"/>
  <c r="M18"/>
  <c r="E88"/>
  <c r="F88"/>
  <c r="C88"/>
  <c r="D88"/>
  <c r="E97"/>
  <c r="D97"/>
  <c r="F97"/>
  <c r="C97"/>
  <c r="R59"/>
  <c r="R34"/>
  <c r="M27"/>
  <c r="F18"/>
  <c r="E18"/>
  <c r="D18"/>
  <c r="C18"/>
  <c r="M76"/>
  <c r="M15"/>
  <c r="R18"/>
  <c r="R28"/>
  <c r="R44"/>
  <c r="F44"/>
  <c r="D44"/>
  <c r="C44"/>
  <c r="E44"/>
  <c r="E12"/>
  <c r="D12"/>
  <c r="C12"/>
  <c r="F12"/>
  <c r="M23"/>
  <c r="R35"/>
  <c r="F4"/>
  <c r="D4"/>
  <c r="C4"/>
  <c r="E4"/>
  <c r="M25"/>
  <c r="R69"/>
  <c r="R49"/>
  <c r="E63"/>
  <c r="C63"/>
  <c r="D63"/>
  <c r="F63"/>
  <c r="R14"/>
  <c r="R43"/>
  <c r="M13"/>
  <c r="R80"/>
  <c r="M51"/>
  <c r="M48"/>
  <c r="E62"/>
  <c r="C62"/>
  <c r="D62"/>
  <c r="F62"/>
  <c r="M26"/>
  <c r="F60"/>
  <c r="D60"/>
  <c r="C60"/>
  <c r="E60"/>
  <c r="P99"/>
  <c r="M38"/>
  <c r="R10"/>
  <c r="R50"/>
  <c r="F34"/>
  <c r="C34"/>
  <c r="D34"/>
  <c r="E34"/>
  <c r="R66"/>
  <c r="R72"/>
  <c r="D13"/>
  <c r="E13"/>
  <c r="F13"/>
  <c r="C13"/>
  <c r="C42"/>
  <c r="E42"/>
  <c r="F42"/>
  <c r="D42"/>
  <c r="M3"/>
  <c r="I99"/>
  <c r="F76"/>
  <c r="D76"/>
  <c r="E76"/>
  <c r="C76"/>
  <c r="R8"/>
  <c r="E83"/>
  <c r="C83"/>
  <c r="D83"/>
  <c r="F83"/>
  <c r="R30"/>
  <c r="M88"/>
  <c r="M80"/>
  <c r="R17"/>
  <c r="R7"/>
  <c r="C22"/>
  <c r="E22"/>
  <c r="F22"/>
  <c r="D22"/>
  <c r="M63"/>
  <c r="R74"/>
  <c r="M58"/>
  <c r="C7"/>
  <c r="E7"/>
  <c r="F7"/>
  <c r="D7"/>
  <c r="R38"/>
  <c r="H99"/>
  <c r="R96"/>
  <c r="M19"/>
  <c r="R23"/>
  <c r="M43"/>
  <c r="M78"/>
  <c r="M57"/>
  <c r="M77"/>
  <c r="E55"/>
  <c r="C55"/>
  <c r="D55"/>
  <c r="F55"/>
  <c r="F73"/>
  <c r="D73"/>
  <c r="E73"/>
  <c r="C73"/>
  <c r="R83"/>
  <c r="R92"/>
  <c r="R71"/>
  <c r="M32"/>
  <c r="F84"/>
  <c r="E84"/>
  <c r="D84"/>
  <c r="C84"/>
  <c r="D79"/>
  <c r="F79"/>
  <c r="E79"/>
  <c r="C79"/>
  <c r="R40"/>
  <c r="M24"/>
  <c r="E81"/>
  <c r="D81"/>
  <c r="C81"/>
  <c r="F81"/>
  <c r="M21"/>
  <c r="C71"/>
  <c r="D71"/>
  <c r="F71"/>
  <c r="E71"/>
  <c r="R29"/>
  <c r="C30"/>
  <c r="E30"/>
  <c r="D30"/>
  <c r="F30"/>
  <c r="M70"/>
  <c r="C80"/>
  <c r="D80"/>
  <c r="F80"/>
  <c r="E80"/>
  <c r="F23"/>
  <c r="D23"/>
  <c r="E23"/>
  <c r="C23"/>
  <c r="M16"/>
  <c r="F87"/>
  <c r="D87"/>
  <c r="C87"/>
  <c r="E87"/>
  <c r="R58"/>
  <c r="R91"/>
  <c r="R94"/>
  <c r="R11"/>
  <c r="M75"/>
  <c r="F39"/>
  <c r="E39"/>
  <c r="C39"/>
  <c r="D39"/>
  <c r="C94"/>
  <c r="D94"/>
  <c r="F94"/>
  <c r="E94"/>
  <c r="R78"/>
  <c r="E93"/>
  <c r="D93"/>
  <c r="F93"/>
  <c r="C93"/>
  <c r="M68"/>
  <c r="R16"/>
  <c r="M22"/>
  <c r="F59"/>
  <c r="E59"/>
  <c r="D59"/>
  <c r="C59"/>
  <c r="M71"/>
  <c r="R36"/>
  <c r="M47"/>
  <c r="M7"/>
  <c r="E10"/>
  <c r="C10"/>
  <c r="D10"/>
  <c r="F10"/>
  <c r="R61"/>
  <c r="R13"/>
  <c r="R5"/>
  <c r="R84"/>
  <c r="D68"/>
  <c r="F68"/>
  <c r="C68"/>
  <c r="E68"/>
  <c r="M61"/>
  <c r="F82"/>
  <c r="C82"/>
  <c r="D82"/>
  <c r="E82"/>
  <c r="R6"/>
  <c r="F96"/>
  <c r="D96"/>
  <c r="E96"/>
  <c r="C96"/>
  <c r="R63"/>
  <c r="M66"/>
  <c r="R37"/>
  <c r="M94"/>
  <c r="E28"/>
  <c r="F28"/>
  <c r="D28"/>
  <c r="C28"/>
  <c r="F29"/>
  <c r="D29"/>
  <c r="E29"/>
  <c r="C29"/>
  <c r="E66"/>
  <c r="D66"/>
  <c r="C66"/>
  <c r="F66"/>
  <c r="R60"/>
  <c r="F14"/>
  <c r="E14"/>
  <c r="C14"/>
  <c r="D14"/>
  <c r="D21"/>
  <c r="E21"/>
  <c r="F21"/>
  <c r="C21"/>
  <c r="C43"/>
  <c r="E43"/>
  <c r="D43"/>
  <c r="F43"/>
  <c r="F67"/>
  <c r="E67"/>
  <c r="C67"/>
  <c r="D67"/>
  <c r="M83"/>
  <c r="D57"/>
  <c r="C57"/>
  <c r="F57"/>
  <c r="E57"/>
  <c r="R45"/>
  <c r="E20"/>
  <c r="F20"/>
  <c r="D20"/>
  <c r="C20"/>
  <c r="R42"/>
  <c r="R57"/>
  <c r="M30"/>
  <c r="R65"/>
  <c r="M59"/>
  <c r="M14"/>
  <c r="R4"/>
  <c r="M92"/>
  <c r="C37"/>
  <c r="E37"/>
  <c r="F37"/>
  <c r="D37"/>
  <c r="R27"/>
  <c r="M55"/>
  <c r="R64"/>
  <c r="E95"/>
  <c r="C95"/>
  <c r="F95"/>
  <c r="D95"/>
  <c r="D33"/>
  <c r="C33"/>
  <c r="F33"/>
  <c r="E33"/>
  <c r="M44"/>
  <c r="E70"/>
  <c r="F70"/>
  <c r="D70"/>
  <c r="C70"/>
  <c r="R88"/>
  <c r="R21"/>
  <c r="M73"/>
  <c r="E65"/>
  <c r="C65"/>
  <c r="F65"/>
  <c r="D65"/>
  <c r="M36"/>
  <c r="R25"/>
  <c r="D58"/>
  <c r="C58"/>
  <c r="F58"/>
  <c r="E58"/>
  <c r="M35"/>
  <c r="O99"/>
  <c r="F5"/>
  <c r="E5"/>
  <c r="C5"/>
  <c r="D5"/>
  <c r="D89"/>
  <c r="E89"/>
  <c r="F89"/>
  <c r="C89"/>
  <c r="M85"/>
  <c r="R41"/>
  <c r="M28"/>
  <c r="M50"/>
  <c r="R70"/>
  <c r="R22"/>
  <c r="M81"/>
  <c r="M12"/>
  <c r="F6"/>
  <c r="D6"/>
  <c r="C6"/>
  <c r="E6"/>
  <c r="M95"/>
  <c r="F69"/>
  <c r="D69"/>
  <c r="E69"/>
  <c r="C69"/>
  <c r="D98"/>
  <c r="E98"/>
  <c r="C98"/>
  <c r="F98"/>
  <c r="R52"/>
  <c r="E31"/>
  <c r="C31"/>
  <c r="F31"/>
  <c r="D31"/>
  <c r="R3"/>
  <c r="N99"/>
  <c r="M79"/>
  <c r="M64"/>
  <c r="D64"/>
  <c r="F64"/>
  <c r="C64"/>
  <c r="E64"/>
  <c r="E8"/>
  <c r="F8"/>
  <c r="D8"/>
  <c r="C8"/>
  <c r="M11"/>
  <c r="M62"/>
  <c r="R51"/>
  <c r="D78"/>
  <c r="F78"/>
  <c r="E78"/>
  <c r="C78"/>
  <c r="M6"/>
  <c r="Q99"/>
  <c r="E15"/>
  <c r="D15"/>
  <c r="C15"/>
  <c r="F15"/>
  <c r="M29"/>
  <c r="F61"/>
  <c r="D61"/>
  <c r="E61"/>
  <c r="C61"/>
  <c r="M33"/>
  <c r="R81"/>
  <c r="M4"/>
  <c r="M52"/>
  <c r="R89"/>
  <c r="R26"/>
  <c r="M87"/>
  <c r="M84"/>
  <c r="R9"/>
  <c r="C49"/>
  <c r="D49"/>
  <c r="E49"/>
  <c r="F49"/>
  <c r="J99"/>
  <c r="R32"/>
  <c r="R85"/>
  <c r="D50"/>
  <c r="F50"/>
  <c r="E50"/>
  <c r="C50"/>
  <c r="D45"/>
  <c r="F45"/>
  <c r="E45"/>
  <c r="C45"/>
  <c r="R48"/>
  <c r="R54"/>
  <c r="F86"/>
  <c r="C86"/>
  <c r="E86"/>
  <c r="D86"/>
  <c r="F54"/>
  <c r="E54"/>
  <c r="C54"/>
  <c r="D54"/>
  <c r="C32"/>
  <c r="D32"/>
  <c r="F32"/>
  <c r="E32"/>
  <c r="E38"/>
  <c r="F38"/>
  <c r="D38"/>
  <c r="C38"/>
  <c r="M49"/>
  <c r="R56"/>
  <c r="E26"/>
  <c r="C26"/>
  <c r="F26"/>
  <c r="D26"/>
  <c r="R12"/>
  <c r="R46"/>
  <c r="E92"/>
  <c r="F92"/>
  <c r="C92"/>
  <c r="D92"/>
  <c r="M10"/>
  <c r="M34"/>
  <c r="E16"/>
  <c r="F16"/>
  <c r="C16"/>
  <c r="D16"/>
  <c r="R24"/>
  <c r="M46"/>
  <c r="F51"/>
  <c r="D51"/>
  <c r="C51"/>
  <c r="E51"/>
  <c r="M31"/>
  <c r="M89"/>
  <c r="E48"/>
  <c r="D48"/>
  <c r="C48"/>
  <c r="F48"/>
  <c r="L99"/>
  <c r="M20"/>
  <c r="M53"/>
  <c r="M72"/>
  <c r="R31"/>
  <c r="C41"/>
  <c r="D41"/>
  <c r="E41"/>
  <c r="F41"/>
  <c r="M17"/>
  <c r="F19"/>
  <c r="D19"/>
  <c r="E19"/>
  <c r="C19"/>
  <c r="R86"/>
  <c r="M90"/>
  <c r="C27"/>
  <c r="D27"/>
  <c r="E27"/>
  <c r="F27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F99" i="78" l="1"/>
  <c r="R99"/>
  <c r="C99"/>
  <c r="E99"/>
  <c r="M99"/>
  <c r="D99"/>
  <c r="T27" i="73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A59" i="54" l="1"/>
  <c r="DC19"/>
  <c r="DC15"/>
  <c r="DB67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BF97" i="54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BF77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AY17" i="54"/>
  <c r="DG17" s="1"/>
  <c r="C17" i="40" s="1"/>
  <c r="AY19" i="54"/>
  <c r="DJ19"/>
  <c r="F19" i="40" s="1"/>
  <c r="AY29" i="54"/>
  <c r="DG29" s="1"/>
  <c r="C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AY81" i="54"/>
  <c r="DJ81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J36" i="54"/>
  <c r="F36" i="40" s="1"/>
  <c r="DG51" i="54"/>
  <c r="C51" i="40" s="1"/>
  <c r="DG54" i="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I28" i="54"/>
  <c r="E28" i="40" s="1"/>
  <c r="AR30" i="54"/>
  <c r="DF30" s="1"/>
  <c r="B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AR86" i="54"/>
  <c r="DF86" s="1"/>
  <c r="B86" i="40" s="1"/>
  <c r="DH86" i="54"/>
  <c r="D86" i="40" s="1"/>
  <c r="AR91" i="54"/>
  <c r="DF91" s="1"/>
  <c r="B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DD11"/>
  <c r="DD10"/>
  <c r="CW34"/>
  <c r="CP10"/>
  <c r="CP44"/>
  <c r="CB26"/>
  <c r="DD19"/>
  <c r="DD34"/>
  <c r="DD86"/>
  <c r="CW16"/>
  <c r="CI15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6" i="40" l="1"/>
  <c r="AE17" i="29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4" l="1"/>
  <c r="AG4" s="1"/>
  <c r="AD5" i="28"/>
  <c r="AG5" s="1"/>
  <c r="AD4"/>
  <c r="AG4" s="1"/>
  <c r="AD3" i="24"/>
  <c r="AG3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7"/>
  <c r="AG7" s="1"/>
  <c r="AD8" i="24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<sst xmlns="http://schemas.openxmlformats.org/spreadsheetml/2006/main" count="9362" uniqueCount="551">
  <si>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</si>
  <si>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</si>
  <si>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</si>
  <si>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</si>
  <si>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</si>
  <si>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</si>
  <si>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</si>
  <si>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</si>
  <si>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</si>
  <si>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</si>
  <si>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</si>
  <si>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</si>
  <si>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</si>
  <si>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</si>
  <si>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</si>
  <si>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</si>
  <si>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</si>
  <si>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</si>
  <si>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</si>
  <si>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</si>
  <si>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</si>
  <si>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</si>
  <si>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</si>
  <si>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</si>
  <si>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</si>
  <si>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</si>
  <si>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</si>
  <si>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</si>
  <si>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</si>
  <si>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</si>
  <si>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</si>
  <si>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</si>
  <si>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</si>
  <si>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</si>
  <si>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</si>
  <si>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</si>
  <si>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</si>
  <si>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</si>
  <si>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</si>
  <si>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</si>
  <si>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</si>
  <si>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</si>
  <si>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</si>
  <si>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</si>
  <si>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</si>
  <si>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</si>
  <si>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</si>
  <si>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</si>
  <si>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</si>
  <si>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</si>
  <si>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</si>
  <si>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</si>
  <si>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</si>
  <si>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</si>
  <si>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</si>
  <si>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</si>
  <si>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</si>
  <si>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</si>
  <si>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</si>
  <si>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</si>
  <si>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</si>
  <si>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</si>
  <si>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</si>
  <si>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</si>
  <si>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</si>
  <si>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</si>
  <si>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</si>
  <si>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</si>
  <si>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</si>
  <si>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</si>
  <si>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</si>
  <si>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</si>
  <si>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</si>
  <si>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</si>
  <si>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</si>
  <si>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</si>
  <si>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</si>
  <si>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</si>
  <si>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</si>
  <si>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</si>
  <si>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</si>
  <si>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</si>
  <si>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</si>
  <si>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</si>
  <si>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</si>
  <si>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</si>
  <si>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</si>
  <si>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</si>
  <si>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</si>
  <si>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</si>
  <si>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</si>
  <si>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</si>
  <si>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</si>
  <si>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</si>
  <si>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</si>
  <si>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</si>
  <si>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</si>
  <si>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</si>
  <si>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</si>
  <si>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</si>
  <si>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</si>
  <si>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</si>
  <si>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</si>
  <si>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</si>
  <si>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</si>
  <si>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</si>
  <si>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</si>
  <si>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</si>
  <si>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</si>
  <si>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</si>
  <si>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</si>
  <si>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</si>
  <si>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</si>
  <si>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</si>
  <si>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</si>
  <si>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</si>
  <si>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</si>
  <si>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</si>
  <si>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</si>
  <si>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</si>
  <si>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</si>
  <si>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</si>
  <si>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</si>
  <si>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</si>
  <si>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</si>
  <si>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</si>
  <si>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</si>
  <si>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</si>
  <si>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</si>
  <si>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</si>
  <si>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</si>
  <si>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</si>
  <si>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</si>
  <si>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</si>
  <si>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</si>
  <si>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</si>
  <si>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</si>
  <si>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</si>
  <si>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</si>
  <si>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</si>
  <si>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</si>
  <si>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</si>
  <si>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</si>
  <si>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</si>
  <si>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</si>
  <si>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</si>
  <si>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</si>
  <si>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</si>
  <si>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</si>
  <si>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</si>
  <si>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</si>
  <si>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</si>
  <si>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</si>
  <si>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</si>
  <si>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</si>
  <si>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</si>
  <si>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</si>
  <si>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</si>
  <si>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</si>
  <si>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</si>
  <si>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</si>
  <si>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</si>
  <si>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</si>
  <si>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</si>
  <si>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</si>
  <si>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</si>
  <si>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</si>
  <si>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</si>
  <si>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</si>
  <si>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</si>
  <si>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</si>
  <si>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</si>
  <si>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</si>
  <si>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</si>
  <si>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</si>
  <si>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</si>
  <si>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</si>
  <si>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</si>
  <si>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</si>
  <si>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</si>
  <si>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</si>
  <si>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</si>
  <si>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</si>
  <si>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</si>
  <si>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</si>
  <si>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</si>
  <si>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</si>
  <si>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</si>
  <si>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</si>
  <si>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</si>
  <si>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</si>
  <si>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</si>
  <si>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</si>
  <si>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</si>
  <si>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</si>
  <si>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</si>
  <si>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</si>
  <si>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</si>
  <si>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</si>
  <si>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</si>
  <si>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</si>
  <si>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</si>
  <si>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</si>
  <si>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</si>
  <si>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</si>
  <si>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</si>
  <si>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</si>
  <si>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</si>
  <si>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</si>
  <si>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</si>
  <si>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</si>
  <si>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</si>
  <si>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</si>
  <si>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</si>
  <si>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</si>
  <si>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</si>
  <si>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</si>
  <si>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</si>
  <si>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</si>
  <si>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</si>
  <si>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</si>
  <si>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</si>
  <si>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</si>
  <si>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</si>
  <si>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</si>
  <si>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</si>
  <si>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</si>
  <si>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</si>
  <si>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</si>
  <si>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</si>
  <si>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</si>
  <si>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</si>
  <si>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</si>
  <si>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</si>
  <si>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</si>
  <si>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</si>
  <si>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</si>
  <si>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</si>
  <si>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</si>
  <si>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</si>
  <si>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</si>
  <si>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</si>
  <si>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</si>
  <si>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</si>
  <si>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</si>
  <si>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</si>
  <si>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</si>
  <si>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</si>
  <si>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</si>
  <si>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</si>
  <si>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</si>
  <si>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</si>
  <si>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</si>
  <si>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</si>
  <si>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</si>
  <si>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</si>
  <si>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</si>
  <si>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</si>
  <si>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</si>
  <si>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</si>
  <si>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</si>
  <si>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</si>
  <si>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</si>
  <si>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</si>
  <si>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</si>
  <si>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</si>
  <si>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</si>
  <si>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</si>
  <si>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</si>
  <si>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</si>
  <si>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</si>
  <si>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</si>
  <si>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</si>
  <si>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</si>
  <si>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</si>
  <si>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</si>
  <si>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</si>
  <si>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</si>
  <si>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</si>
  <si>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</si>
  <si>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</si>
  <si>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</si>
  <si>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</si>
  <si>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</si>
  <si>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</si>
  <si>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</si>
  <si>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</si>
  <si>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</si>
  <si>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</si>
  <si>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</si>
  <si>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</si>
  <si>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</si>
  <si>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</si>
  <si>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</si>
  <si>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</si>
  <si>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</si>
  <si>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</si>
  <si>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</si>
  <si>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</si>
  <si>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</si>
  <si>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</si>
  <si>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</si>
  <si>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</si>
  <si>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</si>
  <si>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</si>
  <si>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</si>
  <si>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</si>
  <si>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</si>
  <si>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</si>
  <si>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</si>
  <si>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</si>
  <si>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</si>
  <si>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</si>
  <si>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</si>
  <si>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</si>
  <si>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</si>
  <si>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</si>
  <si>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</si>
  <si>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</si>
  <si>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</si>
  <si>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</si>
  <si>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</si>
  <si>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</si>
  <si>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</si>
  <si>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</si>
  <si>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</si>
  <si>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</si>
  <si>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</si>
  <si>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</si>
  <si>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</si>
  <si>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</si>
  <si>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</si>
  <si>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</si>
  <si>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</si>
  <si>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</si>
  <si>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</si>
  <si>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</si>
  <si>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</si>
  <si>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</si>
  <si>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</si>
  <si>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</si>
  <si>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</si>
  <si>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</si>
  <si>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</si>
  <si>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</si>
  <si>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</si>
  <si>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</si>
  <si>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</si>
  <si>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</si>
  <si>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</si>
  <si>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</si>
  <si>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</si>
  <si>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</si>
  <si>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</si>
  <si>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</si>
  <si>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</si>
  <si>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</si>
  <si>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</si>
  <si>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</si>
  <si>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</si>
  <si>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</si>
  <si>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</si>
  <si>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</si>
  <si>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</si>
  <si>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</si>
  <si>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</si>
  <si>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</si>
  <si>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</si>
  <si>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</si>
  <si>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</si>
  <si>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</si>
  <si>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</si>
  <si>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</si>
  <si>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</si>
  <si>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</si>
  <si>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</si>
  <si>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</si>
  <si>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</si>
  <si>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</si>
  <si>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</si>
  <si>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</si>
  <si>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</si>
  <si>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</si>
  <si>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</si>
  <si>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</si>
  <si>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</si>
  <si>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</si>
  <si>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</si>
  <si>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</si>
  <si>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</si>
  <si>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</si>
  <si>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</si>
  <si>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</si>
  <si>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</si>
  <si>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</si>
  <si>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</si>
  <si>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</si>
  <si>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</si>
  <si>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</si>
  <si>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</si>
  <si>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</si>
  <si>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</si>
  <si>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</si>
  <si>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</si>
  <si>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</si>
  <si>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</si>
  <si>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</si>
  <si>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</si>
  <si>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</si>
  <si>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</si>
  <si>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</si>
  <si>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</si>
  <si>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</si>
  <si>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</si>
  <si>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</si>
  <si>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</si>
  <si>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</si>
  <si>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</si>
  <si>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</si>
  <si>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</si>
  <si>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</si>
  <si>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</si>
  <si>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</si>
  <si>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</si>
  <si>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</si>
  <si>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</si>
  <si>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</si>
  <si>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</si>
  <si>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</si>
  <si>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</si>
  <si>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</si>
  <si>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</si>
  <si>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</si>
  <si>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</si>
  <si>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</si>
  <si>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</si>
  <si>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</si>
  <si>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</si>
  <si>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</si>
  <si>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</si>
  <si>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</si>
  <si>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</si>
  <si>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</si>
  <si>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</si>
  <si>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</si>
  <si>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</si>
  <si>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</si>
  <si>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</si>
  <si>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</si>
  <si>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</si>
  <si>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</si>
  <si>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</si>
  <si>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</si>
  <si>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</si>
  <si>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</si>
  <si>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</si>
  <si>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</si>
  <si>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</si>
  <si>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</si>
  <si>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</si>
  <si>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</si>
  <si>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</si>
  <si>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</si>
  <si>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</si>
  <si>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</si>
  <si>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</si>
  <si>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</si>
  <si>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</si>
  <si>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</si>
  <si>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</si>
  <si>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</si>
  <si>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</si>
  <si>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</si>
  <si>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</si>
  <si>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</si>
  <si>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</si>
  <si>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</si>
  <si>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</si>
  <si>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</si>
  <si>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</si>
  <si>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</si>
  <si>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</si>
  <si>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</si>
  <si>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</si>
  <si>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</si>
  <si>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</si>
  <si>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</si>
  <si>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</si>
  <si>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</si>
  <si>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</si>
  <si>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</si>
  <si>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</si>
  <si>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</si>
  <si>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</si>
  <si>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</si>
  <si>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</si>
  <si>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</si>
  <si>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</si>
  <si>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</si>
  <si>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</si>
  <si>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</si>
  <si>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</si>
  <si>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</si>
  <si>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</si>
  <si>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</si>
  <si>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</si>
  <si>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</si>
  <si>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</si>
  <si>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</si>
  <si>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</si>
  <si>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</si>
  <si>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</si>
  <si>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</si>
  <si>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</si>
  <si>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</si>
  <si>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</si>
  <si>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</si>
  <si>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</si>
  <si>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</si>
  <si>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</si>
  <si>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</si>
  <si>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</si>
  <si>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</si>
  <si>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</si>
  <si>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</si>
  <si>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</si>
  <si>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</si>
  <si>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</si>
  <si>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</si>
  <si>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</si>
  <si>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</si>
  <si>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59IS2024/04/01</t>
  </si>
  <si>
    <t>SOLAPUR_SOLAR</t>
  </si>
  <si>
    <t>NR/2024/18763/C</t>
  </si>
  <si>
    <t>ITCWIND</t>
  </si>
  <si>
    <t>NR/2024/18759/A/8033</t>
  </si>
  <si>
    <t>SBSRPC11PL_BKN</t>
  </si>
  <si>
    <t>NR/01102023/02012046/L_NR_2021_17</t>
  </si>
  <si>
    <t>CHANJUII</t>
  </si>
  <si>
    <t>NR/01042024/30062024/NOC/HPSLDC/NR/2024/41758</t>
  </si>
  <si>
    <t>JPL</t>
  </si>
  <si>
    <t>NR/01042024/30042024/PTC/OA/32001</t>
  </si>
  <si>
    <t>MPL</t>
  </si>
  <si>
    <t>NR/01042024/23072042/NR/01102023/23072042/L_NR_2012_04</t>
  </si>
  <si>
    <t>DELHI</t>
  </si>
  <si>
    <t>NR/01042024/31072024/LT_MEJA_DELHI</t>
  </si>
  <si>
    <t xml:space="preserve">New_Delhi_Municipal_Council </t>
  </si>
  <si>
    <t>East_Delhi_Waste_Processing_Company_Limited_(EDWPCL)</t>
  </si>
  <si>
    <t>DELHI-MEJA</t>
  </si>
  <si>
    <t>NR/01102023/25122043/GNA_MEJA_DELHI</t>
  </si>
  <si>
    <t>NR/01102023/23072042/L_NR_2012_04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</si>
</sst>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30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30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30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30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30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30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30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30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50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270</v>
          </cell>
          <cell r="K9">
            <v>50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50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270</v>
          </cell>
          <cell r="K10">
            <v>50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50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270</v>
          </cell>
          <cell r="K11">
            <v>50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50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270</v>
          </cell>
          <cell r="K12">
            <v>50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970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970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970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970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45383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289</v>
      </c>
    </row>
    <row r="9" spans="1:3">
      <c r="A9" s="46" t="s">
        <v>447</v>
      </c>
      <c r="B9" s="204">
        <v>45392.439583333333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45383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</v>
      </c>
      <c r="C3" s="202">
        <v>27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11.2644</v>
      </c>
      <c r="J3" s="21">
        <f>C3*E3/100</f>
        <v>6.2990999999999993</v>
      </c>
      <c r="K3" s="21">
        <f>C3*F3/100</f>
        <v>8.1242999999999999</v>
      </c>
      <c r="L3" s="21">
        <f>C3*G3/100</f>
        <v>1.3122</v>
      </c>
      <c r="M3" s="156">
        <f>SUM(I3:L3)</f>
        <v>26.999999999999996</v>
      </c>
      <c r="N3" s="22"/>
      <c r="P3" s="37">
        <f t="shared" ref="P3:P34" si="1">I3</f>
        <v>11.2644</v>
      </c>
      <c r="Q3" s="37">
        <f t="shared" ref="Q3:Q34" si="2">J3</f>
        <v>6.2990999999999993</v>
      </c>
      <c r="R3" s="37">
        <f t="shared" ref="R3:R34" si="3">K3</f>
        <v>8.1242999999999999</v>
      </c>
      <c r="S3" s="37">
        <f t="shared" ref="S3:S34" si="4">L3</f>
        <v>1.3122</v>
      </c>
      <c r="T3" s="37">
        <f>SUM(P3:S3)</f>
        <v>26.999999999999996</v>
      </c>
    </row>
    <row r="4" spans="1:20">
      <c r="A4" s="8" t="s">
        <v>46</v>
      </c>
      <c r="B4" s="202">
        <v>27</v>
      </c>
      <c r="C4" s="202">
        <v>27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11.2644</v>
      </c>
      <c r="J4" s="21">
        <f t="shared" ref="J4:J67" si="6">C4*E4/100</f>
        <v>6.2990999999999993</v>
      </c>
      <c r="K4" s="21">
        <f t="shared" ref="K4:K67" si="7">C4*F4/100</f>
        <v>8.1242999999999999</v>
      </c>
      <c r="L4" s="21">
        <f t="shared" ref="L4:L67" si="8">C4*G4/100</f>
        <v>1.3122</v>
      </c>
      <c r="M4" s="157">
        <f t="shared" ref="M4:M67" si="9">SUM(I4:L4)</f>
        <v>26.999999999999996</v>
      </c>
      <c r="N4" s="22"/>
      <c r="P4" s="37">
        <f t="shared" si="1"/>
        <v>11.2644</v>
      </c>
      <c r="Q4" s="37">
        <f t="shared" si="2"/>
        <v>6.2990999999999993</v>
      </c>
      <c r="R4" s="37">
        <f t="shared" si="3"/>
        <v>8.1242999999999999</v>
      </c>
      <c r="S4" s="37">
        <f t="shared" si="4"/>
        <v>1.3122</v>
      </c>
      <c r="T4" s="37">
        <f t="shared" ref="T4:T67" si="10">SUM(P4:S4)</f>
        <v>26.999999999999996</v>
      </c>
    </row>
    <row r="5" spans="1:20">
      <c r="A5" s="8" t="s">
        <v>47</v>
      </c>
      <c r="B5" s="202">
        <v>27</v>
      </c>
      <c r="C5" s="202">
        <v>27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11.2644</v>
      </c>
      <c r="J5" s="21">
        <f t="shared" si="6"/>
        <v>6.2990999999999993</v>
      </c>
      <c r="K5" s="21">
        <f t="shared" si="7"/>
        <v>8.1242999999999999</v>
      </c>
      <c r="L5" s="21">
        <f t="shared" si="8"/>
        <v>1.3122</v>
      </c>
      <c r="M5" s="157">
        <f t="shared" si="9"/>
        <v>26.999999999999996</v>
      </c>
      <c r="N5" s="22"/>
      <c r="P5" s="37">
        <f t="shared" si="1"/>
        <v>11.2644</v>
      </c>
      <c r="Q5" s="37">
        <f t="shared" si="2"/>
        <v>6.2990999999999993</v>
      </c>
      <c r="R5" s="37">
        <f t="shared" si="3"/>
        <v>8.1242999999999999</v>
      </c>
      <c r="S5" s="37">
        <f t="shared" si="4"/>
        <v>1.3122</v>
      </c>
      <c r="T5" s="37">
        <f t="shared" si="10"/>
        <v>26.999999999999996</v>
      </c>
    </row>
    <row r="6" spans="1:20">
      <c r="A6" s="8" t="s">
        <v>48</v>
      </c>
      <c r="B6" s="202">
        <v>27</v>
      </c>
      <c r="C6" s="202">
        <v>27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11.2644</v>
      </c>
      <c r="J6" s="21">
        <f t="shared" si="6"/>
        <v>6.2990999999999993</v>
      </c>
      <c r="K6" s="21">
        <f t="shared" si="7"/>
        <v>8.1242999999999999</v>
      </c>
      <c r="L6" s="21">
        <f t="shared" si="8"/>
        <v>1.3122</v>
      </c>
      <c r="M6" s="157">
        <f t="shared" si="9"/>
        <v>26.999999999999996</v>
      </c>
      <c r="N6" s="22"/>
      <c r="P6" s="37">
        <f t="shared" si="1"/>
        <v>11.2644</v>
      </c>
      <c r="Q6" s="37">
        <f t="shared" si="2"/>
        <v>6.2990999999999993</v>
      </c>
      <c r="R6" s="37">
        <f t="shared" si="3"/>
        <v>8.1242999999999999</v>
      </c>
      <c r="S6" s="37">
        <f t="shared" si="4"/>
        <v>1.3122</v>
      </c>
      <c r="T6" s="37">
        <f t="shared" si="10"/>
        <v>26.999999999999996</v>
      </c>
    </row>
    <row r="7" spans="1:20">
      <c r="A7" s="8" t="s">
        <v>49</v>
      </c>
      <c r="B7" s="202">
        <v>27</v>
      </c>
      <c r="C7" s="202">
        <v>27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11.2644</v>
      </c>
      <c r="J7" s="21">
        <f t="shared" si="6"/>
        <v>6.2990999999999993</v>
      </c>
      <c r="K7" s="21">
        <f t="shared" si="7"/>
        <v>8.1242999999999999</v>
      </c>
      <c r="L7" s="21">
        <f t="shared" si="8"/>
        <v>1.3122</v>
      </c>
      <c r="M7" s="157">
        <f t="shared" si="9"/>
        <v>26.999999999999996</v>
      </c>
      <c r="N7" s="22"/>
      <c r="P7" s="37">
        <f t="shared" si="1"/>
        <v>11.2644</v>
      </c>
      <c r="Q7" s="37">
        <f t="shared" si="2"/>
        <v>6.2990999999999993</v>
      </c>
      <c r="R7" s="37">
        <f t="shared" si="3"/>
        <v>8.1242999999999999</v>
      </c>
      <c r="S7" s="37">
        <f t="shared" si="4"/>
        <v>1.3122</v>
      </c>
      <c r="T7" s="37">
        <f t="shared" si="10"/>
        <v>26.999999999999996</v>
      </c>
    </row>
    <row r="8" spans="1:20">
      <c r="A8" s="8" t="s">
        <v>50</v>
      </c>
      <c r="B8" s="202">
        <v>27</v>
      </c>
      <c r="C8" s="202">
        <v>27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11.2644</v>
      </c>
      <c r="J8" s="21">
        <f t="shared" si="6"/>
        <v>6.2990999999999993</v>
      </c>
      <c r="K8" s="21">
        <f t="shared" si="7"/>
        <v>8.1242999999999999</v>
      </c>
      <c r="L8" s="21">
        <f t="shared" si="8"/>
        <v>1.3122</v>
      </c>
      <c r="M8" s="157">
        <f t="shared" si="9"/>
        <v>26.999999999999996</v>
      </c>
      <c r="N8" s="22"/>
      <c r="P8" s="37">
        <f t="shared" si="1"/>
        <v>11.2644</v>
      </c>
      <c r="Q8" s="37">
        <f t="shared" si="2"/>
        <v>6.2990999999999993</v>
      </c>
      <c r="R8" s="37">
        <f t="shared" si="3"/>
        <v>8.1242999999999999</v>
      </c>
      <c r="S8" s="37">
        <f t="shared" si="4"/>
        <v>1.3122</v>
      </c>
      <c r="T8" s="37">
        <f t="shared" si="10"/>
        <v>26.999999999999996</v>
      </c>
    </row>
    <row r="9" spans="1:20">
      <c r="A9" s="8" t="s">
        <v>51</v>
      </c>
      <c r="B9" s="202">
        <v>27</v>
      </c>
      <c r="C9" s="202">
        <v>27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11.2644</v>
      </c>
      <c r="J9" s="21">
        <f t="shared" si="6"/>
        <v>6.2990999999999993</v>
      </c>
      <c r="K9" s="21">
        <f t="shared" si="7"/>
        <v>8.1242999999999999</v>
      </c>
      <c r="L9" s="21">
        <f t="shared" si="8"/>
        <v>1.3122</v>
      </c>
      <c r="M9" s="157">
        <f t="shared" si="9"/>
        <v>26.999999999999996</v>
      </c>
      <c r="N9" s="22"/>
      <c r="P9" s="37">
        <f t="shared" si="1"/>
        <v>11.2644</v>
      </c>
      <c r="Q9" s="37">
        <f t="shared" si="2"/>
        <v>6.2990999999999993</v>
      </c>
      <c r="R9" s="37">
        <f t="shared" si="3"/>
        <v>8.1242999999999999</v>
      </c>
      <c r="S9" s="37">
        <f t="shared" si="4"/>
        <v>1.3122</v>
      </c>
      <c r="T9" s="37">
        <f t="shared" si="10"/>
        <v>26.999999999999996</v>
      </c>
    </row>
    <row r="10" spans="1:20">
      <c r="A10" s="8" t="s">
        <v>52</v>
      </c>
      <c r="B10" s="202">
        <v>27</v>
      </c>
      <c r="C10" s="202">
        <v>27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11.2644</v>
      </c>
      <c r="J10" s="21">
        <f t="shared" si="6"/>
        <v>6.2990999999999993</v>
      </c>
      <c r="K10" s="21">
        <f t="shared" si="7"/>
        <v>8.1242999999999999</v>
      </c>
      <c r="L10" s="21">
        <f t="shared" si="8"/>
        <v>1.3122</v>
      </c>
      <c r="M10" s="157">
        <f t="shared" si="9"/>
        <v>26.999999999999996</v>
      </c>
      <c r="N10" s="22"/>
      <c r="P10" s="37">
        <f t="shared" si="1"/>
        <v>11.2644</v>
      </c>
      <c r="Q10" s="37">
        <f t="shared" si="2"/>
        <v>6.2990999999999993</v>
      </c>
      <c r="R10" s="37">
        <f t="shared" si="3"/>
        <v>8.1242999999999999</v>
      </c>
      <c r="S10" s="37">
        <f t="shared" si="4"/>
        <v>1.3122</v>
      </c>
      <c r="T10" s="37">
        <f t="shared" si="10"/>
        <v>26.999999999999996</v>
      </c>
    </row>
    <row r="11" spans="1:20">
      <c r="A11" s="8" t="s">
        <v>53</v>
      </c>
      <c r="B11" s="202">
        <v>27</v>
      </c>
      <c r="C11" s="202">
        <v>27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11.2644</v>
      </c>
      <c r="J11" s="21">
        <f t="shared" si="6"/>
        <v>6.2990999999999993</v>
      </c>
      <c r="K11" s="21">
        <f t="shared" si="7"/>
        <v>8.1242999999999999</v>
      </c>
      <c r="L11" s="21">
        <f t="shared" si="8"/>
        <v>1.3122</v>
      </c>
      <c r="M11" s="157">
        <f t="shared" si="9"/>
        <v>26.999999999999996</v>
      </c>
      <c r="N11" s="22"/>
      <c r="P11" s="37">
        <f t="shared" si="1"/>
        <v>11.2644</v>
      </c>
      <c r="Q11" s="37">
        <f t="shared" si="2"/>
        <v>6.2990999999999993</v>
      </c>
      <c r="R11" s="37">
        <f t="shared" si="3"/>
        <v>8.1242999999999999</v>
      </c>
      <c r="S11" s="37">
        <f t="shared" si="4"/>
        <v>1.3122</v>
      </c>
      <c r="T11" s="37">
        <f t="shared" si="10"/>
        <v>26.999999999999996</v>
      </c>
    </row>
    <row r="12" spans="1:20">
      <c r="A12" s="8" t="s">
        <v>54</v>
      </c>
      <c r="B12" s="202">
        <v>27</v>
      </c>
      <c r="C12" s="202">
        <v>27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11.2644</v>
      </c>
      <c r="J12" s="21">
        <f t="shared" si="6"/>
        <v>6.2990999999999993</v>
      </c>
      <c r="K12" s="21">
        <f t="shared" si="7"/>
        <v>8.1242999999999999</v>
      </c>
      <c r="L12" s="21">
        <f t="shared" si="8"/>
        <v>1.3122</v>
      </c>
      <c r="M12" s="157">
        <f t="shared" si="9"/>
        <v>26.999999999999996</v>
      </c>
      <c r="N12" s="22"/>
      <c r="P12" s="37">
        <f t="shared" si="1"/>
        <v>11.2644</v>
      </c>
      <c r="Q12" s="37">
        <f t="shared" si="2"/>
        <v>6.2990999999999993</v>
      </c>
      <c r="R12" s="37">
        <f t="shared" si="3"/>
        <v>8.1242999999999999</v>
      </c>
      <c r="S12" s="37">
        <f t="shared" si="4"/>
        <v>1.3122</v>
      </c>
      <c r="T12" s="37">
        <f t="shared" si="10"/>
        <v>26.999999999999996</v>
      </c>
    </row>
    <row r="13" spans="1:20">
      <c r="A13" s="8" t="s">
        <v>55</v>
      </c>
      <c r="B13" s="202">
        <v>27</v>
      </c>
      <c r="C13" s="202">
        <v>27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11.2644</v>
      </c>
      <c r="J13" s="21">
        <f t="shared" si="6"/>
        <v>6.2990999999999993</v>
      </c>
      <c r="K13" s="21">
        <f t="shared" si="7"/>
        <v>8.1242999999999999</v>
      </c>
      <c r="L13" s="21">
        <f t="shared" si="8"/>
        <v>1.3122</v>
      </c>
      <c r="M13" s="157">
        <f t="shared" si="9"/>
        <v>26.999999999999996</v>
      </c>
      <c r="N13" s="22"/>
      <c r="P13" s="37">
        <f t="shared" si="1"/>
        <v>11.2644</v>
      </c>
      <c r="Q13" s="37">
        <f t="shared" si="2"/>
        <v>6.2990999999999993</v>
      </c>
      <c r="R13" s="37">
        <f t="shared" si="3"/>
        <v>8.1242999999999999</v>
      </c>
      <c r="S13" s="37">
        <f t="shared" si="4"/>
        <v>1.3122</v>
      </c>
      <c r="T13" s="37">
        <f t="shared" si="10"/>
        <v>26.999999999999996</v>
      </c>
    </row>
    <row r="14" spans="1:20">
      <c r="A14" s="8" t="s">
        <v>56</v>
      </c>
      <c r="B14" s="202">
        <v>27</v>
      </c>
      <c r="C14" s="202">
        <v>27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11.2644</v>
      </c>
      <c r="J14" s="21">
        <f t="shared" si="6"/>
        <v>6.2990999999999993</v>
      </c>
      <c r="K14" s="21">
        <f t="shared" si="7"/>
        <v>8.1242999999999999</v>
      </c>
      <c r="L14" s="21">
        <f t="shared" si="8"/>
        <v>1.3122</v>
      </c>
      <c r="M14" s="157">
        <f t="shared" si="9"/>
        <v>26.999999999999996</v>
      </c>
      <c r="N14" s="22"/>
      <c r="P14" s="37">
        <f t="shared" si="1"/>
        <v>11.2644</v>
      </c>
      <c r="Q14" s="37">
        <f t="shared" si="2"/>
        <v>6.2990999999999993</v>
      </c>
      <c r="R14" s="37">
        <f t="shared" si="3"/>
        <v>8.1242999999999999</v>
      </c>
      <c r="S14" s="37">
        <f t="shared" si="4"/>
        <v>1.3122</v>
      </c>
      <c r="T14" s="37">
        <f t="shared" si="10"/>
        <v>26.999999999999996</v>
      </c>
    </row>
    <row r="15" spans="1:20">
      <c r="A15" s="8" t="s">
        <v>57</v>
      </c>
      <c r="B15" s="202">
        <v>27</v>
      </c>
      <c r="C15" s="202">
        <v>27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11.2644</v>
      </c>
      <c r="J15" s="21">
        <f t="shared" si="6"/>
        <v>6.2990999999999993</v>
      </c>
      <c r="K15" s="21">
        <f t="shared" si="7"/>
        <v>8.1242999999999999</v>
      </c>
      <c r="L15" s="21">
        <f t="shared" si="8"/>
        <v>1.3122</v>
      </c>
      <c r="M15" s="157">
        <f t="shared" si="9"/>
        <v>26.999999999999996</v>
      </c>
      <c r="N15" s="22"/>
      <c r="P15" s="37">
        <f t="shared" si="1"/>
        <v>11.2644</v>
      </c>
      <c r="Q15" s="37">
        <f t="shared" si="2"/>
        <v>6.2990999999999993</v>
      </c>
      <c r="R15" s="37">
        <f t="shared" si="3"/>
        <v>8.1242999999999999</v>
      </c>
      <c r="S15" s="37">
        <f t="shared" si="4"/>
        <v>1.3122</v>
      </c>
      <c r="T15" s="37">
        <f t="shared" si="10"/>
        <v>26.999999999999996</v>
      </c>
    </row>
    <row r="16" spans="1:20">
      <c r="A16" s="8" t="s">
        <v>58</v>
      </c>
      <c r="B16" s="202">
        <v>27</v>
      </c>
      <c r="C16" s="202">
        <v>27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11.2644</v>
      </c>
      <c r="J16" s="21">
        <f t="shared" si="6"/>
        <v>6.2990999999999993</v>
      </c>
      <c r="K16" s="21">
        <f t="shared" si="7"/>
        <v>8.1242999999999999</v>
      </c>
      <c r="L16" s="21">
        <f t="shared" si="8"/>
        <v>1.3122</v>
      </c>
      <c r="M16" s="157">
        <f t="shared" si="9"/>
        <v>26.999999999999996</v>
      </c>
      <c r="N16" s="22"/>
      <c r="P16" s="37">
        <f t="shared" si="1"/>
        <v>11.2644</v>
      </c>
      <c r="Q16" s="37">
        <f t="shared" si="2"/>
        <v>6.2990999999999993</v>
      </c>
      <c r="R16" s="37">
        <f t="shared" si="3"/>
        <v>8.1242999999999999</v>
      </c>
      <c r="S16" s="37">
        <f t="shared" si="4"/>
        <v>1.3122</v>
      </c>
      <c r="T16" s="37">
        <f t="shared" si="10"/>
        <v>26.999999999999996</v>
      </c>
    </row>
    <row r="17" spans="1:20">
      <c r="A17" s="8" t="s">
        <v>59</v>
      </c>
      <c r="B17" s="202">
        <v>27</v>
      </c>
      <c r="C17" s="202">
        <v>27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11.2644</v>
      </c>
      <c r="J17" s="21">
        <f t="shared" si="6"/>
        <v>6.2990999999999993</v>
      </c>
      <c r="K17" s="21">
        <f t="shared" si="7"/>
        <v>8.1242999999999999</v>
      </c>
      <c r="L17" s="21">
        <f t="shared" si="8"/>
        <v>1.3122</v>
      </c>
      <c r="M17" s="157">
        <f t="shared" si="9"/>
        <v>26.999999999999996</v>
      </c>
      <c r="N17" s="22"/>
      <c r="P17" s="37">
        <f t="shared" si="1"/>
        <v>11.2644</v>
      </c>
      <c r="Q17" s="37">
        <f t="shared" si="2"/>
        <v>6.2990999999999993</v>
      </c>
      <c r="R17" s="37">
        <f t="shared" si="3"/>
        <v>8.1242999999999999</v>
      </c>
      <c r="S17" s="37">
        <f t="shared" si="4"/>
        <v>1.3122</v>
      </c>
      <c r="T17" s="37">
        <f t="shared" si="10"/>
        <v>26.999999999999996</v>
      </c>
    </row>
    <row r="18" spans="1:20">
      <c r="A18" s="8" t="s">
        <v>60</v>
      </c>
      <c r="B18" s="202">
        <v>27</v>
      </c>
      <c r="C18" s="202">
        <v>27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11.2644</v>
      </c>
      <c r="J18" s="21">
        <f t="shared" si="6"/>
        <v>6.2990999999999993</v>
      </c>
      <c r="K18" s="21">
        <f t="shared" si="7"/>
        <v>8.1242999999999999</v>
      </c>
      <c r="L18" s="21">
        <f t="shared" si="8"/>
        <v>1.3122</v>
      </c>
      <c r="M18" s="157">
        <f t="shared" si="9"/>
        <v>26.999999999999996</v>
      </c>
      <c r="N18" s="22"/>
      <c r="P18" s="37">
        <f t="shared" si="1"/>
        <v>11.2644</v>
      </c>
      <c r="Q18" s="37">
        <f t="shared" si="2"/>
        <v>6.2990999999999993</v>
      </c>
      <c r="R18" s="37">
        <f t="shared" si="3"/>
        <v>8.1242999999999999</v>
      </c>
      <c r="S18" s="37">
        <f t="shared" si="4"/>
        <v>1.3122</v>
      </c>
      <c r="T18" s="37">
        <f t="shared" si="10"/>
        <v>26.999999999999996</v>
      </c>
    </row>
    <row r="19" spans="1:20">
      <c r="A19" s="8" t="s">
        <v>61</v>
      </c>
      <c r="B19" s="202">
        <v>27</v>
      </c>
      <c r="C19" s="202">
        <v>27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11.2644</v>
      </c>
      <c r="J19" s="21">
        <f t="shared" si="6"/>
        <v>6.2990999999999993</v>
      </c>
      <c r="K19" s="21">
        <f t="shared" si="7"/>
        <v>8.1242999999999999</v>
      </c>
      <c r="L19" s="21">
        <f t="shared" si="8"/>
        <v>1.3122</v>
      </c>
      <c r="M19" s="157">
        <f t="shared" si="9"/>
        <v>26.999999999999996</v>
      </c>
      <c r="N19" s="22"/>
      <c r="P19" s="37">
        <f t="shared" si="1"/>
        <v>11.2644</v>
      </c>
      <c r="Q19" s="37">
        <f t="shared" si="2"/>
        <v>6.2990999999999993</v>
      </c>
      <c r="R19" s="37">
        <f t="shared" si="3"/>
        <v>8.1242999999999999</v>
      </c>
      <c r="S19" s="37">
        <f t="shared" si="4"/>
        <v>1.3122</v>
      </c>
      <c r="T19" s="37">
        <f t="shared" si="10"/>
        <v>26.999999999999996</v>
      </c>
    </row>
    <row r="20" spans="1:20">
      <c r="A20" s="8" t="s">
        <v>62</v>
      </c>
      <c r="B20" s="202">
        <v>27</v>
      </c>
      <c r="C20" s="202">
        <v>27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11.2644</v>
      </c>
      <c r="J20" s="21">
        <f t="shared" si="6"/>
        <v>6.2990999999999993</v>
      </c>
      <c r="K20" s="21">
        <f t="shared" si="7"/>
        <v>8.1242999999999999</v>
      </c>
      <c r="L20" s="21">
        <f t="shared" si="8"/>
        <v>1.3122</v>
      </c>
      <c r="M20" s="157">
        <f t="shared" si="9"/>
        <v>26.999999999999996</v>
      </c>
      <c r="N20" s="22"/>
      <c r="P20" s="37">
        <f t="shared" si="1"/>
        <v>11.2644</v>
      </c>
      <c r="Q20" s="37">
        <f t="shared" si="2"/>
        <v>6.2990999999999993</v>
      </c>
      <c r="R20" s="37">
        <f t="shared" si="3"/>
        <v>8.1242999999999999</v>
      </c>
      <c r="S20" s="37">
        <f t="shared" si="4"/>
        <v>1.3122</v>
      </c>
      <c r="T20" s="37">
        <f t="shared" si="10"/>
        <v>26.999999999999996</v>
      </c>
    </row>
    <row r="21" spans="1:20">
      <c r="A21" s="8" t="s">
        <v>63</v>
      </c>
      <c r="B21" s="202">
        <v>13</v>
      </c>
      <c r="C21" s="202">
        <v>27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11.2644</v>
      </c>
      <c r="J21" s="21">
        <f t="shared" si="6"/>
        <v>6.2990999999999993</v>
      </c>
      <c r="K21" s="21">
        <f t="shared" si="7"/>
        <v>8.1242999999999999</v>
      </c>
      <c r="L21" s="21">
        <f t="shared" si="8"/>
        <v>1.3122</v>
      </c>
      <c r="M21" s="157">
        <f t="shared" si="9"/>
        <v>26.999999999999996</v>
      </c>
      <c r="N21" s="22"/>
      <c r="P21" s="37">
        <f t="shared" si="1"/>
        <v>11.2644</v>
      </c>
      <c r="Q21" s="37">
        <f t="shared" si="2"/>
        <v>6.2990999999999993</v>
      </c>
      <c r="R21" s="37">
        <f t="shared" si="3"/>
        <v>8.1242999999999999</v>
      </c>
      <c r="S21" s="37">
        <f t="shared" si="4"/>
        <v>1.3122</v>
      </c>
      <c r="T21" s="37">
        <f t="shared" si="10"/>
        <v>26.999999999999996</v>
      </c>
    </row>
    <row r="22" spans="1:20">
      <c r="A22" s="8" t="s">
        <v>64</v>
      </c>
      <c r="B22" s="202">
        <v>13</v>
      </c>
      <c r="C22" s="202">
        <v>27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11.2644</v>
      </c>
      <c r="J22" s="21">
        <f t="shared" si="6"/>
        <v>6.2990999999999993</v>
      </c>
      <c r="K22" s="21">
        <f t="shared" si="7"/>
        <v>8.1242999999999999</v>
      </c>
      <c r="L22" s="21">
        <f t="shared" si="8"/>
        <v>1.3122</v>
      </c>
      <c r="M22" s="157">
        <f t="shared" si="9"/>
        <v>26.999999999999996</v>
      </c>
      <c r="N22" s="22"/>
      <c r="P22" s="37">
        <f t="shared" si="1"/>
        <v>11.2644</v>
      </c>
      <c r="Q22" s="37">
        <f t="shared" si="2"/>
        <v>6.2990999999999993</v>
      </c>
      <c r="R22" s="37">
        <f t="shared" si="3"/>
        <v>8.1242999999999999</v>
      </c>
      <c r="S22" s="37">
        <f t="shared" si="4"/>
        <v>1.3122</v>
      </c>
      <c r="T22" s="37">
        <f t="shared" si="10"/>
        <v>26.999999999999996</v>
      </c>
    </row>
    <row r="23" spans="1:20">
      <c r="A23" s="8" t="s">
        <v>65</v>
      </c>
      <c r="B23" s="202">
        <v>26.5</v>
      </c>
      <c r="C23" s="202">
        <v>27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11.2644</v>
      </c>
      <c r="J23" s="21">
        <f t="shared" si="6"/>
        <v>6.2990999999999993</v>
      </c>
      <c r="K23" s="21">
        <f t="shared" si="7"/>
        <v>8.1242999999999999</v>
      </c>
      <c r="L23" s="21">
        <f t="shared" si="8"/>
        <v>1.3122</v>
      </c>
      <c r="M23" s="157">
        <f t="shared" si="9"/>
        <v>26.999999999999996</v>
      </c>
      <c r="N23" s="22"/>
      <c r="P23" s="37">
        <f t="shared" si="1"/>
        <v>11.2644</v>
      </c>
      <c r="Q23" s="37">
        <f t="shared" si="2"/>
        <v>6.2990999999999993</v>
      </c>
      <c r="R23" s="37">
        <f t="shared" si="3"/>
        <v>8.1242999999999999</v>
      </c>
      <c r="S23" s="37">
        <f t="shared" si="4"/>
        <v>1.3122</v>
      </c>
      <c r="T23" s="37">
        <f t="shared" si="10"/>
        <v>26.999999999999996</v>
      </c>
    </row>
    <row r="24" spans="1:20">
      <c r="A24" s="8" t="s">
        <v>66</v>
      </c>
      <c r="B24" s="202">
        <v>26.5</v>
      </c>
      <c r="C24" s="202">
        <v>27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11.2644</v>
      </c>
      <c r="J24" s="21">
        <f t="shared" si="6"/>
        <v>6.2990999999999993</v>
      </c>
      <c r="K24" s="21">
        <f t="shared" si="7"/>
        <v>8.1242999999999999</v>
      </c>
      <c r="L24" s="21">
        <f t="shared" si="8"/>
        <v>1.3122</v>
      </c>
      <c r="M24" s="157">
        <f t="shared" si="9"/>
        <v>26.999999999999996</v>
      </c>
      <c r="N24" s="22"/>
      <c r="P24" s="37">
        <f t="shared" si="1"/>
        <v>11.2644</v>
      </c>
      <c r="Q24" s="37">
        <f t="shared" si="2"/>
        <v>6.2990999999999993</v>
      </c>
      <c r="R24" s="37">
        <f t="shared" si="3"/>
        <v>8.1242999999999999</v>
      </c>
      <c r="S24" s="37">
        <f t="shared" si="4"/>
        <v>1.3122</v>
      </c>
      <c r="T24" s="37">
        <f t="shared" si="10"/>
        <v>26.999999999999996</v>
      </c>
    </row>
    <row r="25" spans="1:20">
      <c r="A25" s="8" t="s">
        <v>67</v>
      </c>
      <c r="B25" s="202">
        <v>26.5</v>
      </c>
      <c r="C25" s="202">
        <v>27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11.2644</v>
      </c>
      <c r="J25" s="21">
        <f t="shared" si="6"/>
        <v>6.2990999999999993</v>
      </c>
      <c r="K25" s="21">
        <f t="shared" si="7"/>
        <v>8.1242999999999999</v>
      </c>
      <c r="L25" s="21">
        <f t="shared" si="8"/>
        <v>1.3122</v>
      </c>
      <c r="M25" s="157">
        <f t="shared" si="9"/>
        <v>26.999999999999996</v>
      </c>
      <c r="N25" s="22"/>
      <c r="P25" s="37">
        <f t="shared" si="1"/>
        <v>11.2644</v>
      </c>
      <c r="Q25" s="37">
        <f t="shared" si="2"/>
        <v>6.2990999999999993</v>
      </c>
      <c r="R25" s="37">
        <f t="shared" si="3"/>
        <v>8.1242999999999999</v>
      </c>
      <c r="S25" s="37">
        <f t="shared" si="4"/>
        <v>1.3122</v>
      </c>
      <c r="T25" s="37">
        <f t="shared" si="10"/>
        <v>26.999999999999996</v>
      </c>
    </row>
    <row r="26" spans="1:20">
      <c r="A26" s="8" t="s">
        <v>68</v>
      </c>
      <c r="B26" s="202">
        <v>26.5</v>
      </c>
      <c r="C26" s="202">
        <v>26.5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11.0558</v>
      </c>
      <c r="J26" s="21">
        <f t="shared" si="6"/>
        <v>6.1824500000000002</v>
      </c>
      <c r="K26" s="21">
        <f t="shared" si="7"/>
        <v>7.9738499999999997</v>
      </c>
      <c r="L26" s="21">
        <f t="shared" si="8"/>
        <v>1.2879000000000003</v>
      </c>
      <c r="M26" s="157">
        <f t="shared" si="9"/>
        <v>26.5</v>
      </c>
      <c r="N26" s="22"/>
      <c r="P26" s="37">
        <f t="shared" si="1"/>
        <v>11.0558</v>
      </c>
      <c r="Q26" s="37">
        <f t="shared" si="2"/>
        <v>6.1824500000000002</v>
      </c>
      <c r="R26" s="37">
        <f t="shared" si="3"/>
        <v>7.9738499999999997</v>
      </c>
      <c r="S26" s="37">
        <f t="shared" si="4"/>
        <v>1.2879000000000003</v>
      </c>
      <c r="T26" s="37">
        <f t="shared" si="10"/>
        <v>26.5</v>
      </c>
    </row>
    <row r="27" spans="1:20">
      <c r="A27" s="8" t="s">
        <v>69</v>
      </c>
      <c r="B27" s="202">
        <v>26.5</v>
      </c>
      <c r="C27" s="202">
        <v>26.5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11.0558</v>
      </c>
      <c r="J27" s="21">
        <f t="shared" si="6"/>
        <v>6.1824500000000002</v>
      </c>
      <c r="K27" s="21">
        <f t="shared" si="7"/>
        <v>7.9738499999999997</v>
      </c>
      <c r="L27" s="21">
        <f t="shared" si="8"/>
        <v>1.2879000000000003</v>
      </c>
      <c r="M27" s="157">
        <f t="shared" si="9"/>
        <v>26.5</v>
      </c>
      <c r="N27" s="22"/>
      <c r="P27" s="37">
        <f t="shared" si="1"/>
        <v>11.0558</v>
      </c>
      <c r="Q27" s="37">
        <f t="shared" si="2"/>
        <v>6.1824500000000002</v>
      </c>
      <c r="R27" s="37">
        <f t="shared" si="3"/>
        <v>7.9738499999999997</v>
      </c>
      <c r="S27" s="37">
        <f t="shared" si="4"/>
        <v>1.2879000000000003</v>
      </c>
      <c r="T27" s="37">
        <f t="shared" si="10"/>
        <v>26.5</v>
      </c>
    </row>
    <row r="28" spans="1:20">
      <c r="A28" s="8" t="s">
        <v>70</v>
      </c>
      <c r="B28" s="202">
        <v>26.5</v>
      </c>
      <c r="C28" s="202">
        <v>26.5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11.0558</v>
      </c>
      <c r="J28" s="21">
        <f t="shared" si="6"/>
        <v>6.1824500000000002</v>
      </c>
      <c r="K28" s="21">
        <f t="shared" si="7"/>
        <v>7.9738499999999997</v>
      </c>
      <c r="L28" s="21">
        <f t="shared" si="8"/>
        <v>1.2879000000000003</v>
      </c>
      <c r="M28" s="157">
        <f t="shared" si="9"/>
        <v>26.5</v>
      </c>
      <c r="N28" s="22"/>
      <c r="P28" s="37">
        <f t="shared" si="1"/>
        <v>11.0558</v>
      </c>
      <c r="Q28" s="37">
        <f t="shared" si="2"/>
        <v>6.1824500000000002</v>
      </c>
      <c r="R28" s="37">
        <f t="shared" si="3"/>
        <v>7.9738499999999997</v>
      </c>
      <c r="S28" s="37">
        <f t="shared" si="4"/>
        <v>1.2879000000000003</v>
      </c>
      <c r="T28" s="37">
        <f t="shared" si="10"/>
        <v>26.5</v>
      </c>
    </row>
    <row r="29" spans="1:20">
      <c r="A29" s="8" t="s">
        <v>71</v>
      </c>
      <c r="B29" s="202">
        <v>26.5</v>
      </c>
      <c r="C29" s="202">
        <v>26.5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11.0558</v>
      </c>
      <c r="J29" s="21">
        <f t="shared" si="6"/>
        <v>6.1824500000000002</v>
      </c>
      <c r="K29" s="21">
        <f t="shared" si="7"/>
        <v>7.9738499999999997</v>
      </c>
      <c r="L29" s="21">
        <f t="shared" si="8"/>
        <v>1.2879000000000003</v>
      </c>
      <c r="M29" s="157">
        <f t="shared" si="9"/>
        <v>26.5</v>
      </c>
      <c r="N29" s="22"/>
      <c r="P29" s="37">
        <f t="shared" si="1"/>
        <v>11.0558</v>
      </c>
      <c r="Q29" s="37">
        <f t="shared" si="2"/>
        <v>6.1824500000000002</v>
      </c>
      <c r="R29" s="37">
        <f t="shared" si="3"/>
        <v>7.9738499999999997</v>
      </c>
      <c r="S29" s="37">
        <f t="shared" si="4"/>
        <v>1.2879000000000003</v>
      </c>
      <c r="T29" s="37">
        <f t="shared" si="10"/>
        <v>26.5</v>
      </c>
    </row>
    <row r="30" spans="1:20">
      <c r="A30" s="8" t="s">
        <v>72</v>
      </c>
      <c r="B30" s="202">
        <v>26.5</v>
      </c>
      <c r="C30" s="202">
        <v>26.5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11.0558</v>
      </c>
      <c r="J30" s="21">
        <f t="shared" si="6"/>
        <v>6.1824500000000002</v>
      </c>
      <c r="K30" s="21">
        <f t="shared" si="7"/>
        <v>7.9738499999999997</v>
      </c>
      <c r="L30" s="21">
        <f t="shared" si="8"/>
        <v>1.2879000000000003</v>
      </c>
      <c r="M30" s="157">
        <f t="shared" si="9"/>
        <v>26.5</v>
      </c>
      <c r="N30" s="22"/>
      <c r="P30" s="37">
        <f t="shared" si="1"/>
        <v>11.0558</v>
      </c>
      <c r="Q30" s="37">
        <f t="shared" si="2"/>
        <v>6.1824500000000002</v>
      </c>
      <c r="R30" s="37">
        <f t="shared" si="3"/>
        <v>7.9738499999999997</v>
      </c>
      <c r="S30" s="37">
        <f t="shared" si="4"/>
        <v>1.2879000000000003</v>
      </c>
      <c r="T30" s="37">
        <f t="shared" si="10"/>
        <v>26.5</v>
      </c>
    </row>
    <row r="31" spans="1:20">
      <c r="A31" s="8" t="s">
        <v>73</v>
      </c>
      <c r="B31" s="202">
        <v>26.5</v>
      </c>
      <c r="C31" s="202">
        <v>26.5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11.0558</v>
      </c>
      <c r="J31" s="21">
        <f t="shared" si="6"/>
        <v>6.1824500000000002</v>
      </c>
      <c r="K31" s="21">
        <f t="shared" si="7"/>
        <v>7.9738499999999997</v>
      </c>
      <c r="L31" s="21">
        <f t="shared" si="8"/>
        <v>1.2879000000000003</v>
      </c>
      <c r="M31" s="157">
        <f t="shared" si="9"/>
        <v>26.5</v>
      </c>
      <c r="N31" s="22"/>
      <c r="P31" s="37">
        <f t="shared" si="1"/>
        <v>11.0558</v>
      </c>
      <c r="Q31" s="37">
        <f t="shared" si="2"/>
        <v>6.1824500000000002</v>
      </c>
      <c r="R31" s="37">
        <f t="shared" si="3"/>
        <v>7.9738499999999997</v>
      </c>
      <c r="S31" s="37">
        <f t="shared" si="4"/>
        <v>1.2879000000000003</v>
      </c>
      <c r="T31" s="37">
        <f t="shared" si="10"/>
        <v>26.5</v>
      </c>
    </row>
    <row r="32" spans="1:20">
      <c r="A32" s="8" t="s">
        <v>74</v>
      </c>
      <c r="B32" s="202">
        <v>26.5</v>
      </c>
      <c r="C32" s="202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57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202">
        <v>26.5</v>
      </c>
      <c r="C33" s="202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57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202">
        <v>26.5</v>
      </c>
      <c r="C34" s="202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57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202">
        <v>26.5</v>
      </c>
      <c r="C35" s="202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7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202">
        <v>26.5</v>
      </c>
      <c r="C36" s="202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57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202">
        <v>26.5</v>
      </c>
      <c r="C37" s="202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57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202">
        <v>26.5</v>
      </c>
      <c r="C38" s="202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57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202">
        <v>26.5</v>
      </c>
      <c r="C39" s="202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7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202">
        <v>26.5</v>
      </c>
      <c r="C40" s="202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7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202">
        <v>26.5</v>
      </c>
      <c r="C41" s="202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7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202">
        <v>26.5</v>
      </c>
      <c r="C42" s="202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7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202">
        <v>26.5</v>
      </c>
      <c r="C43" s="202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7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202">
        <v>26.5</v>
      </c>
      <c r="C44" s="202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7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202">
        <v>26.5</v>
      </c>
      <c r="C45" s="202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7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202">
        <v>26.5</v>
      </c>
      <c r="C46" s="202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7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202">
        <v>26.5</v>
      </c>
      <c r="C47" s="202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7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202">
        <v>26.5</v>
      </c>
      <c r="C48" s="202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7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202">
        <v>26.5</v>
      </c>
      <c r="C49" s="202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7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202">
        <v>26.5</v>
      </c>
      <c r="C50" s="202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7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202">
        <v>26.5</v>
      </c>
      <c r="C51" s="202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57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7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7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7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7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7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7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7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7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7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7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7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7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7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7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7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7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7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7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7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7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7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7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7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26.9</v>
      </c>
      <c r="C75" s="202">
        <v>26.9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11.222679999999999</v>
      </c>
      <c r="J75" s="21">
        <f t="shared" si="22"/>
        <v>6.2757699999999987</v>
      </c>
      <c r="K75" s="21">
        <f t="shared" si="23"/>
        <v>8.0942099999999986</v>
      </c>
      <c r="L75" s="21">
        <f t="shared" si="24"/>
        <v>1.3073400000000002</v>
      </c>
      <c r="M75" s="157">
        <f t="shared" si="25"/>
        <v>26.899999999999995</v>
      </c>
      <c r="N75" s="22"/>
      <c r="P75" s="37">
        <f t="shared" si="17"/>
        <v>11.222679999999999</v>
      </c>
      <c r="Q75" s="37">
        <f t="shared" si="18"/>
        <v>6.2757699999999987</v>
      </c>
      <c r="R75" s="37">
        <f t="shared" si="19"/>
        <v>8.0942099999999986</v>
      </c>
      <c r="S75" s="37">
        <f t="shared" si="20"/>
        <v>1.3073400000000002</v>
      </c>
      <c r="T75" s="37">
        <f t="shared" si="26"/>
        <v>26.899999999999995</v>
      </c>
    </row>
    <row r="76" spans="1:20">
      <c r="A76" s="8" t="s">
        <v>118</v>
      </c>
      <c r="B76" s="202">
        <v>26.9</v>
      </c>
      <c r="C76" s="202">
        <v>26.9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11.222679999999999</v>
      </c>
      <c r="J76" s="21">
        <f t="shared" si="22"/>
        <v>6.2757699999999987</v>
      </c>
      <c r="K76" s="21">
        <f t="shared" si="23"/>
        <v>8.0942099999999986</v>
      </c>
      <c r="L76" s="21">
        <f t="shared" si="24"/>
        <v>1.3073400000000002</v>
      </c>
      <c r="M76" s="157">
        <f t="shared" si="25"/>
        <v>26.899999999999995</v>
      </c>
      <c r="N76" s="22"/>
      <c r="P76" s="37">
        <f t="shared" si="17"/>
        <v>11.222679999999999</v>
      </c>
      <c r="Q76" s="37">
        <f t="shared" si="18"/>
        <v>6.2757699999999987</v>
      </c>
      <c r="R76" s="37">
        <f t="shared" si="19"/>
        <v>8.0942099999999986</v>
      </c>
      <c r="S76" s="37">
        <f t="shared" si="20"/>
        <v>1.3073400000000002</v>
      </c>
      <c r="T76" s="37">
        <f t="shared" si="26"/>
        <v>26.899999999999995</v>
      </c>
    </row>
    <row r="77" spans="1:20">
      <c r="A77" s="8" t="s">
        <v>119</v>
      </c>
      <c r="B77" s="202">
        <v>26.9</v>
      </c>
      <c r="C77" s="202">
        <v>26.9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11.222679999999999</v>
      </c>
      <c r="J77" s="21">
        <f t="shared" si="22"/>
        <v>6.2757699999999987</v>
      </c>
      <c r="K77" s="21">
        <f t="shared" si="23"/>
        <v>8.0942099999999986</v>
      </c>
      <c r="L77" s="21">
        <f t="shared" si="24"/>
        <v>1.3073400000000002</v>
      </c>
      <c r="M77" s="157">
        <f t="shared" si="25"/>
        <v>26.899999999999995</v>
      </c>
      <c r="N77" s="22"/>
      <c r="P77" s="37">
        <f t="shared" si="17"/>
        <v>11.222679999999999</v>
      </c>
      <c r="Q77" s="37">
        <f t="shared" si="18"/>
        <v>6.2757699999999987</v>
      </c>
      <c r="R77" s="37">
        <f t="shared" si="19"/>
        <v>8.0942099999999986</v>
      </c>
      <c r="S77" s="37">
        <f t="shared" si="20"/>
        <v>1.3073400000000002</v>
      </c>
      <c r="T77" s="37">
        <f t="shared" si="26"/>
        <v>26.899999999999995</v>
      </c>
    </row>
    <row r="78" spans="1:20">
      <c r="A78" s="8" t="s">
        <v>120</v>
      </c>
      <c r="B78" s="202">
        <v>26.9</v>
      </c>
      <c r="C78" s="202">
        <v>26.9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11.222679999999999</v>
      </c>
      <c r="J78" s="21">
        <f t="shared" si="22"/>
        <v>6.2757699999999987</v>
      </c>
      <c r="K78" s="21">
        <f t="shared" si="23"/>
        <v>8.0942099999999986</v>
      </c>
      <c r="L78" s="21">
        <f t="shared" si="24"/>
        <v>1.3073400000000002</v>
      </c>
      <c r="M78" s="157">
        <f t="shared" si="25"/>
        <v>26.899999999999995</v>
      </c>
      <c r="N78" s="22"/>
      <c r="P78" s="37">
        <f t="shared" si="17"/>
        <v>11.222679999999999</v>
      </c>
      <c r="Q78" s="37">
        <f t="shared" si="18"/>
        <v>6.2757699999999987</v>
      </c>
      <c r="R78" s="37">
        <f t="shared" si="19"/>
        <v>8.0942099999999986</v>
      </c>
      <c r="S78" s="37">
        <f t="shared" si="20"/>
        <v>1.3073400000000002</v>
      </c>
      <c r="T78" s="37">
        <f t="shared" si="26"/>
        <v>26.899999999999995</v>
      </c>
    </row>
    <row r="79" spans="1:20">
      <c r="A79" s="8" t="s">
        <v>121</v>
      </c>
      <c r="B79" s="202">
        <v>26.9</v>
      </c>
      <c r="C79" s="202">
        <v>26.9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11.222679999999999</v>
      </c>
      <c r="J79" s="21">
        <f t="shared" si="22"/>
        <v>6.2757699999999987</v>
      </c>
      <c r="K79" s="21">
        <f t="shared" si="23"/>
        <v>8.0942099999999986</v>
      </c>
      <c r="L79" s="21">
        <f t="shared" si="24"/>
        <v>1.3073400000000002</v>
      </c>
      <c r="M79" s="157">
        <f t="shared" si="25"/>
        <v>26.899999999999995</v>
      </c>
      <c r="N79" s="22"/>
      <c r="P79" s="37">
        <f t="shared" si="17"/>
        <v>11.222679999999999</v>
      </c>
      <c r="Q79" s="37">
        <f t="shared" si="18"/>
        <v>6.2757699999999987</v>
      </c>
      <c r="R79" s="37">
        <f t="shared" si="19"/>
        <v>8.0942099999999986</v>
      </c>
      <c r="S79" s="37">
        <f t="shared" si="20"/>
        <v>1.3073400000000002</v>
      </c>
      <c r="T79" s="37">
        <f t="shared" si="26"/>
        <v>26.899999999999995</v>
      </c>
    </row>
    <row r="80" spans="1:20">
      <c r="A80" s="8" t="s">
        <v>122</v>
      </c>
      <c r="B80" s="202">
        <v>26.9</v>
      </c>
      <c r="C80" s="202">
        <v>26.9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11.222679999999999</v>
      </c>
      <c r="J80" s="21">
        <f t="shared" si="22"/>
        <v>6.2757699999999987</v>
      </c>
      <c r="K80" s="21">
        <f t="shared" si="23"/>
        <v>8.0942099999999986</v>
      </c>
      <c r="L80" s="21">
        <f t="shared" si="24"/>
        <v>1.3073400000000002</v>
      </c>
      <c r="M80" s="157">
        <f t="shared" si="25"/>
        <v>26.899999999999995</v>
      </c>
      <c r="N80" s="22"/>
      <c r="P80" s="37">
        <f t="shared" si="17"/>
        <v>11.222679999999999</v>
      </c>
      <c r="Q80" s="37">
        <f t="shared" si="18"/>
        <v>6.2757699999999987</v>
      </c>
      <c r="R80" s="37">
        <f t="shared" si="19"/>
        <v>8.0942099999999986</v>
      </c>
      <c r="S80" s="37">
        <f t="shared" si="20"/>
        <v>1.3073400000000002</v>
      </c>
      <c r="T80" s="37">
        <f t="shared" si="26"/>
        <v>26.899999999999995</v>
      </c>
    </row>
    <row r="81" spans="1:20">
      <c r="A81" s="8" t="s">
        <v>123</v>
      </c>
      <c r="B81" s="202">
        <v>26.9</v>
      </c>
      <c r="C81" s="202">
        <v>26.9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11.222679999999999</v>
      </c>
      <c r="J81" s="21">
        <f t="shared" si="22"/>
        <v>6.2757699999999987</v>
      </c>
      <c r="K81" s="21">
        <f t="shared" si="23"/>
        <v>8.0942099999999986</v>
      </c>
      <c r="L81" s="21">
        <f t="shared" si="24"/>
        <v>1.3073400000000002</v>
      </c>
      <c r="M81" s="157">
        <f t="shared" si="25"/>
        <v>26.899999999999995</v>
      </c>
      <c r="N81" s="22"/>
      <c r="P81" s="37">
        <f t="shared" si="17"/>
        <v>11.222679999999999</v>
      </c>
      <c r="Q81" s="37">
        <f t="shared" si="18"/>
        <v>6.2757699999999987</v>
      </c>
      <c r="R81" s="37">
        <f t="shared" si="19"/>
        <v>8.0942099999999986</v>
      </c>
      <c r="S81" s="37">
        <f t="shared" si="20"/>
        <v>1.3073400000000002</v>
      </c>
      <c r="T81" s="37">
        <f t="shared" si="26"/>
        <v>26.899999999999995</v>
      </c>
    </row>
    <row r="82" spans="1:20">
      <c r="A82" s="8" t="s">
        <v>124</v>
      </c>
      <c r="B82" s="202">
        <v>26.9</v>
      </c>
      <c r="C82" s="202">
        <v>26.9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11.222679999999999</v>
      </c>
      <c r="J82" s="21">
        <f t="shared" si="22"/>
        <v>6.2757699999999987</v>
      </c>
      <c r="K82" s="21">
        <f t="shared" si="23"/>
        <v>8.0942099999999986</v>
      </c>
      <c r="L82" s="21">
        <f t="shared" si="24"/>
        <v>1.3073400000000002</v>
      </c>
      <c r="M82" s="157">
        <f t="shared" si="25"/>
        <v>26.899999999999995</v>
      </c>
      <c r="N82" s="22"/>
      <c r="P82" s="37">
        <f t="shared" si="17"/>
        <v>11.222679999999999</v>
      </c>
      <c r="Q82" s="37">
        <f t="shared" si="18"/>
        <v>6.2757699999999987</v>
      </c>
      <c r="R82" s="37">
        <f t="shared" si="19"/>
        <v>8.0942099999999986</v>
      </c>
      <c r="S82" s="37">
        <f t="shared" si="20"/>
        <v>1.3073400000000002</v>
      </c>
      <c r="T82" s="37">
        <f t="shared" si="26"/>
        <v>26.899999999999995</v>
      </c>
    </row>
    <row r="83" spans="1:20">
      <c r="A83" s="8" t="s">
        <v>125</v>
      </c>
      <c r="B83" s="202">
        <v>26.9</v>
      </c>
      <c r="C83" s="202">
        <v>26.9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11.222679999999999</v>
      </c>
      <c r="J83" s="21">
        <f t="shared" si="22"/>
        <v>6.2757699999999987</v>
      </c>
      <c r="K83" s="21">
        <f t="shared" si="23"/>
        <v>8.0942099999999986</v>
      </c>
      <c r="L83" s="21">
        <f t="shared" si="24"/>
        <v>1.3073400000000002</v>
      </c>
      <c r="M83" s="157">
        <f t="shared" si="25"/>
        <v>26.899999999999995</v>
      </c>
      <c r="N83" s="22"/>
      <c r="P83" s="37">
        <f t="shared" si="17"/>
        <v>11.222679999999999</v>
      </c>
      <c r="Q83" s="37">
        <f t="shared" si="18"/>
        <v>6.2757699999999987</v>
      </c>
      <c r="R83" s="37">
        <f t="shared" si="19"/>
        <v>8.0942099999999986</v>
      </c>
      <c r="S83" s="37">
        <f t="shared" si="20"/>
        <v>1.3073400000000002</v>
      </c>
      <c r="T83" s="37">
        <f t="shared" si="26"/>
        <v>26.899999999999995</v>
      </c>
    </row>
    <row r="84" spans="1:20">
      <c r="A84" s="8" t="s">
        <v>126</v>
      </c>
      <c r="B84" s="202">
        <v>26.9</v>
      </c>
      <c r="C84" s="202">
        <v>26.9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11.222679999999999</v>
      </c>
      <c r="J84" s="21">
        <f t="shared" si="22"/>
        <v>6.2757699999999987</v>
      </c>
      <c r="K84" s="21">
        <f t="shared" si="23"/>
        <v>8.0942099999999986</v>
      </c>
      <c r="L84" s="21">
        <f t="shared" si="24"/>
        <v>1.3073400000000002</v>
      </c>
      <c r="M84" s="157">
        <f t="shared" si="25"/>
        <v>26.899999999999995</v>
      </c>
      <c r="N84" s="22"/>
      <c r="P84" s="37">
        <f t="shared" si="17"/>
        <v>11.222679999999999</v>
      </c>
      <c r="Q84" s="37">
        <f t="shared" si="18"/>
        <v>6.2757699999999987</v>
      </c>
      <c r="R84" s="37">
        <f t="shared" si="19"/>
        <v>8.0942099999999986</v>
      </c>
      <c r="S84" s="37">
        <f t="shared" si="20"/>
        <v>1.3073400000000002</v>
      </c>
      <c r="T84" s="37">
        <f t="shared" si="26"/>
        <v>26.899999999999995</v>
      </c>
    </row>
    <row r="85" spans="1:20">
      <c r="A85" s="8" t="s">
        <v>127</v>
      </c>
      <c r="B85" s="202">
        <v>26.9</v>
      </c>
      <c r="C85" s="202">
        <v>26.9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11.222679999999999</v>
      </c>
      <c r="J85" s="21">
        <f t="shared" si="22"/>
        <v>6.2757699999999987</v>
      </c>
      <c r="K85" s="21">
        <f t="shared" si="23"/>
        <v>8.0942099999999986</v>
      </c>
      <c r="L85" s="21">
        <f t="shared" si="24"/>
        <v>1.3073400000000002</v>
      </c>
      <c r="M85" s="157">
        <f t="shared" si="25"/>
        <v>26.899999999999995</v>
      </c>
      <c r="N85" s="22"/>
      <c r="P85" s="37">
        <f t="shared" si="17"/>
        <v>11.222679999999999</v>
      </c>
      <c r="Q85" s="37">
        <f t="shared" si="18"/>
        <v>6.2757699999999987</v>
      </c>
      <c r="R85" s="37">
        <f t="shared" si="19"/>
        <v>8.0942099999999986</v>
      </c>
      <c r="S85" s="37">
        <f t="shared" si="20"/>
        <v>1.3073400000000002</v>
      </c>
      <c r="T85" s="37">
        <f t="shared" si="26"/>
        <v>26.899999999999995</v>
      </c>
    </row>
    <row r="86" spans="1:20">
      <c r="A86" s="8" t="s">
        <v>128</v>
      </c>
      <c r="B86" s="202">
        <v>26.9</v>
      </c>
      <c r="C86" s="202">
        <v>26.9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11.222679999999999</v>
      </c>
      <c r="J86" s="21">
        <f t="shared" si="22"/>
        <v>6.2757699999999987</v>
      </c>
      <c r="K86" s="21">
        <f t="shared" si="23"/>
        <v>8.0942099999999986</v>
      </c>
      <c r="L86" s="21">
        <f t="shared" si="24"/>
        <v>1.3073400000000002</v>
      </c>
      <c r="M86" s="157">
        <f t="shared" si="25"/>
        <v>26.899999999999995</v>
      </c>
      <c r="N86" s="22"/>
      <c r="P86" s="37">
        <f t="shared" si="17"/>
        <v>11.222679999999999</v>
      </c>
      <c r="Q86" s="37">
        <f t="shared" si="18"/>
        <v>6.2757699999999987</v>
      </c>
      <c r="R86" s="37">
        <f t="shared" si="19"/>
        <v>8.0942099999999986</v>
      </c>
      <c r="S86" s="37">
        <f t="shared" si="20"/>
        <v>1.3073400000000002</v>
      </c>
      <c r="T86" s="37">
        <f t="shared" si="26"/>
        <v>26.899999999999995</v>
      </c>
    </row>
    <row r="87" spans="1:20">
      <c r="A87" s="8" t="s">
        <v>129</v>
      </c>
      <c r="B87" s="202">
        <v>26.9</v>
      </c>
      <c r="C87" s="202">
        <v>26.9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11.222679999999999</v>
      </c>
      <c r="J87" s="21">
        <f t="shared" si="22"/>
        <v>6.2757699999999987</v>
      </c>
      <c r="K87" s="21">
        <f t="shared" si="23"/>
        <v>8.0942099999999986</v>
      </c>
      <c r="L87" s="21">
        <f t="shared" si="24"/>
        <v>1.3073400000000002</v>
      </c>
      <c r="M87" s="157">
        <f t="shared" si="25"/>
        <v>26.899999999999995</v>
      </c>
      <c r="N87" s="22"/>
      <c r="P87" s="37">
        <f t="shared" si="17"/>
        <v>11.222679999999999</v>
      </c>
      <c r="Q87" s="37">
        <f t="shared" si="18"/>
        <v>6.2757699999999987</v>
      </c>
      <c r="R87" s="37">
        <f t="shared" si="19"/>
        <v>8.0942099999999986</v>
      </c>
      <c r="S87" s="37">
        <f t="shared" si="20"/>
        <v>1.3073400000000002</v>
      </c>
      <c r="T87" s="37">
        <f t="shared" si="26"/>
        <v>26.899999999999995</v>
      </c>
    </row>
    <row r="88" spans="1:20">
      <c r="A88" s="8" t="s">
        <v>130</v>
      </c>
      <c r="B88" s="202">
        <v>26.9</v>
      </c>
      <c r="C88" s="202">
        <v>26.9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11.222679999999999</v>
      </c>
      <c r="J88" s="21">
        <f t="shared" si="22"/>
        <v>6.2757699999999987</v>
      </c>
      <c r="K88" s="21">
        <f t="shared" si="23"/>
        <v>8.0942099999999986</v>
      </c>
      <c r="L88" s="21">
        <f t="shared" si="24"/>
        <v>1.3073400000000002</v>
      </c>
      <c r="M88" s="157">
        <f t="shared" si="25"/>
        <v>26.899999999999995</v>
      </c>
      <c r="N88" s="22"/>
      <c r="P88" s="37">
        <f t="shared" si="17"/>
        <v>11.222679999999999</v>
      </c>
      <c r="Q88" s="37">
        <f t="shared" si="18"/>
        <v>6.2757699999999987</v>
      </c>
      <c r="R88" s="37">
        <f t="shared" si="19"/>
        <v>8.0942099999999986</v>
      </c>
      <c r="S88" s="37">
        <f t="shared" si="20"/>
        <v>1.3073400000000002</v>
      </c>
      <c r="T88" s="37">
        <f t="shared" si="26"/>
        <v>26.899999999999995</v>
      </c>
    </row>
    <row r="89" spans="1:20">
      <c r="A89" s="8" t="s">
        <v>131</v>
      </c>
      <c r="B89" s="202">
        <v>26.9</v>
      </c>
      <c r="C89" s="202">
        <v>26.9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11.222679999999999</v>
      </c>
      <c r="J89" s="21">
        <f t="shared" si="22"/>
        <v>6.2757699999999987</v>
      </c>
      <c r="K89" s="21">
        <f t="shared" si="23"/>
        <v>8.0942099999999986</v>
      </c>
      <c r="L89" s="21">
        <f t="shared" si="24"/>
        <v>1.3073400000000002</v>
      </c>
      <c r="M89" s="157">
        <f t="shared" si="25"/>
        <v>26.899999999999995</v>
      </c>
      <c r="N89" s="22"/>
      <c r="P89" s="37">
        <f t="shared" si="17"/>
        <v>11.222679999999999</v>
      </c>
      <c r="Q89" s="37">
        <f t="shared" si="18"/>
        <v>6.2757699999999987</v>
      </c>
      <c r="R89" s="37">
        <f t="shared" si="19"/>
        <v>8.0942099999999986</v>
      </c>
      <c r="S89" s="37">
        <f t="shared" si="20"/>
        <v>1.3073400000000002</v>
      </c>
      <c r="T89" s="37">
        <f t="shared" si="26"/>
        <v>26.899999999999995</v>
      </c>
    </row>
    <row r="90" spans="1:20">
      <c r="A90" s="8" t="s">
        <v>132</v>
      </c>
      <c r="B90" s="202">
        <v>26.9</v>
      </c>
      <c r="C90" s="202">
        <v>26.9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11.222679999999999</v>
      </c>
      <c r="J90" s="21">
        <f t="shared" si="22"/>
        <v>6.2757699999999987</v>
      </c>
      <c r="K90" s="21">
        <f t="shared" si="23"/>
        <v>8.0942099999999986</v>
      </c>
      <c r="L90" s="21">
        <f t="shared" si="24"/>
        <v>1.3073400000000002</v>
      </c>
      <c r="M90" s="157">
        <f t="shared" si="25"/>
        <v>26.899999999999995</v>
      </c>
      <c r="N90" s="22"/>
      <c r="P90" s="37">
        <f t="shared" si="17"/>
        <v>11.222679999999999</v>
      </c>
      <c r="Q90" s="37">
        <f t="shared" si="18"/>
        <v>6.2757699999999987</v>
      </c>
      <c r="R90" s="37">
        <f t="shared" si="19"/>
        <v>8.0942099999999986</v>
      </c>
      <c r="S90" s="37">
        <f t="shared" si="20"/>
        <v>1.3073400000000002</v>
      </c>
      <c r="T90" s="37">
        <f t="shared" si="26"/>
        <v>26.899999999999995</v>
      </c>
    </row>
    <row r="91" spans="1:20">
      <c r="A91" s="8" t="s">
        <v>133</v>
      </c>
      <c r="B91" s="202">
        <v>26.9</v>
      </c>
      <c r="C91" s="202">
        <v>26.9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11.222679999999999</v>
      </c>
      <c r="J91" s="21">
        <f t="shared" si="22"/>
        <v>6.2757699999999987</v>
      </c>
      <c r="K91" s="21">
        <f t="shared" si="23"/>
        <v>8.0942099999999986</v>
      </c>
      <c r="L91" s="21">
        <f t="shared" si="24"/>
        <v>1.3073400000000002</v>
      </c>
      <c r="M91" s="157">
        <f t="shared" si="25"/>
        <v>26.899999999999995</v>
      </c>
      <c r="N91" s="22"/>
      <c r="P91" s="37">
        <f t="shared" si="17"/>
        <v>11.222679999999999</v>
      </c>
      <c r="Q91" s="37">
        <f t="shared" si="18"/>
        <v>6.2757699999999987</v>
      </c>
      <c r="R91" s="37">
        <f t="shared" si="19"/>
        <v>8.0942099999999986</v>
      </c>
      <c r="S91" s="37">
        <f t="shared" si="20"/>
        <v>1.3073400000000002</v>
      </c>
      <c r="T91" s="37">
        <f t="shared" si="26"/>
        <v>26.899999999999995</v>
      </c>
    </row>
    <row r="92" spans="1:20">
      <c r="A92" s="8" t="s">
        <v>134</v>
      </c>
      <c r="B92" s="202">
        <v>26.9</v>
      </c>
      <c r="C92" s="202">
        <v>26.9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11.222679999999999</v>
      </c>
      <c r="J92" s="21">
        <f t="shared" si="22"/>
        <v>6.2757699999999987</v>
      </c>
      <c r="K92" s="21">
        <f t="shared" si="23"/>
        <v>8.0942099999999986</v>
      </c>
      <c r="L92" s="21">
        <f t="shared" si="24"/>
        <v>1.3073400000000002</v>
      </c>
      <c r="M92" s="157">
        <f t="shared" si="25"/>
        <v>26.899999999999995</v>
      </c>
      <c r="N92" s="22"/>
      <c r="P92" s="37">
        <f t="shared" si="17"/>
        <v>11.222679999999999</v>
      </c>
      <c r="Q92" s="37">
        <f t="shared" si="18"/>
        <v>6.2757699999999987</v>
      </c>
      <c r="R92" s="37">
        <f t="shared" si="19"/>
        <v>8.0942099999999986</v>
      </c>
      <c r="S92" s="37">
        <f t="shared" si="20"/>
        <v>1.3073400000000002</v>
      </c>
      <c r="T92" s="37">
        <f t="shared" si="26"/>
        <v>26.899999999999995</v>
      </c>
    </row>
    <row r="93" spans="1:20">
      <c r="A93" s="8" t="s">
        <v>135</v>
      </c>
      <c r="B93" s="202">
        <v>26.9</v>
      </c>
      <c r="C93" s="202">
        <v>26.9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11.222679999999999</v>
      </c>
      <c r="J93" s="21">
        <f t="shared" si="22"/>
        <v>6.2757699999999987</v>
      </c>
      <c r="K93" s="21">
        <f t="shared" si="23"/>
        <v>8.0942099999999986</v>
      </c>
      <c r="L93" s="21">
        <f t="shared" si="24"/>
        <v>1.3073400000000002</v>
      </c>
      <c r="M93" s="157">
        <f t="shared" si="25"/>
        <v>26.899999999999995</v>
      </c>
      <c r="N93" s="22"/>
      <c r="P93" s="37">
        <f t="shared" si="17"/>
        <v>11.222679999999999</v>
      </c>
      <c r="Q93" s="37">
        <f t="shared" si="18"/>
        <v>6.2757699999999987</v>
      </c>
      <c r="R93" s="37">
        <f t="shared" si="19"/>
        <v>8.0942099999999986</v>
      </c>
      <c r="S93" s="37">
        <f t="shared" si="20"/>
        <v>1.3073400000000002</v>
      </c>
      <c r="T93" s="37">
        <f t="shared" si="26"/>
        <v>26.899999999999995</v>
      </c>
    </row>
    <row r="94" spans="1:20">
      <c r="A94" s="8" t="s">
        <v>136</v>
      </c>
      <c r="B94" s="202">
        <v>26.9</v>
      </c>
      <c r="C94" s="202">
        <v>26.9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11.222679999999999</v>
      </c>
      <c r="J94" s="21">
        <f t="shared" si="22"/>
        <v>6.2757699999999987</v>
      </c>
      <c r="K94" s="21">
        <f t="shared" si="23"/>
        <v>8.0942099999999986</v>
      </c>
      <c r="L94" s="21">
        <f t="shared" si="24"/>
        <v>1.3073400000000002</v>
      </c>
      <c r="M94" s="157">
        <f t="shared" si="25"/>
        <v>26.899999999999995</v>
      </c>
      <c r="N94" s="22"/>
      <c r="P94" s="37">
        <f t="shared" si="17"/>
        <v>11.222679999999999</v>
      </c>
      <c r="Q94" s="37">
        <f t="shared" si="18"/>
        <v>6.2757699999999987</v>
      </c>
      <c r="R94" s="37">
        <f t="shared" si="19"/>
        <v>8.0942099999999986</v>
      </c>
      <c r="S94" s="37">
        <f t="shared" si="20"/>
        <v>1.3073400000000002</v>
      </c>
      <c r="T94" s="37">
        <f t="shared" si="26"/>
        <v>26.899999999999995</v>
      </c>
    </row>
    <row r="95" spans="1:20">
      <c r="A95" s="8" t="s">
        <v>137</v>
      </c>
      <c r="B95" s="202">
        <v>26.9</v>
      </c>
      <c r="C95" s="202">
        <v>26.9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11.222679999999999</v>
      </c>
      <c r="J95" s="21">
        <f t="shared" si="22"/>
        <v>6.2757699999999987</v>
      </c>
      <c r="K95" s="21">
        <f t="shared" si="23"/>
        <v>8.0942099999999986</v>
      </c>
      <c r="L95" s="21">
        <f t="shared" si="24"/>
        <v>1.3073400000000002</v>
      </c>
      <c r="M95" s="157">
        <f t="shared" si="25"/>
        <v>26.899999999999995</v>
      </c>
      <c r="N95" s="22"/>
      <c r="P95" s="37">
        <f t="shared" si="17"/>
        <v>11.222679999999999</v>
      </c>
      <c r="Q95" s="37">
        <f t="shared" si="18"/>
        <v>6.2757699999999987</v>
      </c>
      <c r="R95" s="37">
        <f t="shared" si="19"/>
        <v>8.0942099999999986</v>
      </c>
      <c r="S95" s="37">
        <f t="shared" si="20"/>
        <v>1.3073400000000002</v>
      </c>
      <c r="T95" s="37">
        <f t="shared" si="26"/>
        <v>26.899999999999995</v>
      </c>
    </row>
    <row r="96" spans="1:20">
      <c r="A96" s="8" t="s">
        <v>138</v>
      </c>
      <c r="B96" s="202">
        <v>26.9</v>
      </c>
      <c r="C96" s="202">
        <v>26.9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11.222679999999999</v>
      </c>
      <c r="J96" s="21">
        <f t="shared" si="22"/>
        <v>6.2757699999999987</v>
      </c>
      <c r="K96" s="21">
        <f t="shared" si="23"/>
        <v>8.0942099999999986</v>
      </c>
      <c r="L96" s="21">
        <f t="shared" si="24"/>
        <v>1.3073400000000002</v>
      </c>
      <c r="M96" s="157">
        <f t="shared" si="25"/>
        <v>26.899999999999995</v>
      </c>
      <c r="N96" s="22"/>
      <c r="P96" s="37">
        <f t="shared" si="17"/>
        <v>11.222679999999999</v>
      </c>
      <c r="Q96" s="37">
        <f t="shared" si="18"/>
        <v>6.2757699999999987</v>
      </c>
      <c r="R96" s="37">
        <f t="shared" si="19"/>
        <v>8.0942099999999986</v>
      </c>
      <c r="S96" s="37">
        <f t="shared" si="20"/>
        <v>1.3073400000000002</v>
      </c>
      <c r="T96" s="37">
        <f t="shared" si="26"/>
        <v>26.899999999999995</v>
      </c>
    </row>
    <row r="97" spans="1:23">
      <c r="A97" s="8" t="s">
        <v>139</v>
      </c>
      <c r="B97" s="202">
        <v>26.9</v>
      </c>
      <c r="C97" s="202">
        <v>26.9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11.222679999999999</v>
      </c>
      <c r="J97" s="21">
        <f t="shared" si="22"/>
        <v>6.2757699999999987</v>
      </c>
      <c r="K97" s="21">
        <f t="shared" si="23"/>
        <v>8.0942099999999986</v>
      </c>
      <c r="L97" s="21">
        <f t="shared" si="24"/>
        <v>1.3073400000000002</v>
      </c>
      <c r="M97" s="157">
        <f t="shared" si="25"/>
        <v>26.899999999999995</v>
      </c>
      <c r="N97" s="22"/>
      <c r="P97" s="37">
        <f t="shared" si="17"/>
        <v>11.222679999999999</v>
      </c>
      <c r="Q97" s="37">
        <f t="shared" si="18"/>
        <v>6.2757699999999987</v>
      </c>
      <c r="R97" s="37">
        <f t="shared" si="19"/>
        <v>8.0942099999999986</v>
      </c>
      <c r="S97" s="37">
        <f t="shared" si="20"/>
        <v>1.3073400000000002</v>
      </c>
      <c r="T97" s="37">
        <f t="shared" si="26"/>
        <v>26.899999999999995</v>
      </c>
    </row>
    <row r="98" spans="1:23" ht="15.75" thickBot="1">
      <c r="A98" s="8" t="s">
        <v>140</v>
      </c>
      <c r="B98" s="202">
        <v>26.9</v>
      </c>
      <c r="C98" s="202">
        <v>26.9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11.222679999999999</v>
      </c>
      <c r="J98" s="21">
        <f t="shared" si="22"/>
        <v>6.2757699999999987</v>
      </c>
      <c r="K98" s="21">
        <f t="shared" si="23"/>
        <v>8.0942099999999986</v>
      </c>
      <c r="L98" s="21">
        <f t="shared" si="24"/>
        <v>1.3073400000000002</v>
      </c>
      <c r="M98" s="157">
        <f t="shared" si="25"/>
        <v>26.899999999999995</v>
      </c>
      <c r="N98" s="22"/>
      <c r="P98" s="37">
        <f t="shared" si="17"/>
        <v>11.222679999999999</v>
      </c>
      <c r="Q98" s="37">
        <f t="shared" si="18"/>
        <v>6.2757699999999987</v>
      </c>
      <c r="R98" s="37">
        <f t="shared" si="19"/>
        <v>8.0942099999999986</v>
      </c>
      <c r="S98" s="37">
        <f t="shared" si="20"/>
        <v>1.3073400000000002</v>
      </c>
      <c r="T98" s="37">
        <f t="shared" si="26"/>
        <v>26.899999999999995</v>
      </c>
    </row>
    <row r="99" spans="1:23" ht="15.75" thickBot="1">
      <c r="A99" s="8" t="s">
        <v>171</v>
      </c>
      <c r="B99" s="20">
        <f t="shared" ref="B99:H99" si="27">SUM(B3:B98)/4000</f>
        <v>0.6362000000000011</v>
      </c>
      <c r="C99" s="20">
        <f t="shared" si="27"/>
        <v>0.64357500000000112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0.26849948999999956</v>
      </c>
      <c r="J99" s="158">
        <f t="shared" ref="J99:L99" si="28">SUM(J3:J98)/4000</f>
        <v>0.15014604750000005</v>
      </c>
      <c r="K99" s="158">
        <f t="shared" si="28"/>
        <v>0.19365171749999985</v>
      </c>
      <c r="L99" s="158">
        <f t="shared" si="28"/>
        <v>3.1277744999999961E-2</v>
      </c>
      <c r="M99" s="159">
        <f>SUM(M3:M98)/4000</f>
        <v>0.64357500000000112</v>
      </c>
      <c r="N99" s="23"/>
      <c r="P99" s="37">
        <f>SUM(P3:P98)/4000</f>
        <v>0.26849948999999956</v>
      </c>
      <c r="Q99" s="37">
        <f t="shared" ref="Q99:S99" si="29">SUM(Q3:Q98)/4000</f>
        <v>0.15014604750000005</v>
      </c>
      <c r="R99" s="37">
        <f t="shared" si="29"/>
        <v>0.19365171749999985</v>
      </c>
      <c r="S99" s="37">
        <f t="shared" si="29"/>
        <v>3.1277744999999961E-2</v>
      </c>
      <c r="T99" s="37">
        <f t="shared" si="26"/>
        <v>0.64357499999999934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265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-180</v>
      </c>
      <c r="P3" s="53">
        <v>-447</v>
      </c>
      <c r="Q3" s="53">
        <v>0</v>
      </c>
      <c r="R3" s="53">
        <v>0</v>
      </c>
      <c r="S3" s="72">
        <v>0</v>
      </c>
      <c r="U3" s="73">
        <v>-627</v>
      </c>
      <c r="V3" s="74">
        <v>0</v>
      </c>
      <c r="W3">
        <v>0</v>
      </c>
      <c r="X3">
        <v>-180</v>
      </c>
      <c r="Y3">
        <v>-447</v>
      </c>
    </row>
    <row r="4" spans="1:25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-200</v>
      </c>
      <c r="P4" s="46">
        <v>-459</v>
      </c>
      <c r="Q4" s="46">
        <v>0</v>
      </c>
      <c r="R4" s="46">
        <v>0</v>
      </c>
      <c r="S4" s="74">
        <v>0</v>
      </c>
      <c r="U4" s="73">
        <v>-659</v>
      </c>
      <c r="V4" s="74">
        <v>0</v>
      </c>
      <c r="W4">
        <v>0</v>
      </c>
      <c r="X4">
        <v>-200</v>
      </c>
      <c r="Y4">
        <v>-459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-215</v>
      </c>
      <c r="P5" s="46">
        <v>-469</v>
      </c>
      <c r="Q5" s="46">
        <v>0</v>
      </c>
      <c r="R5" s="46">
        <v>0</v>
      </c>
      <c r="S5" s="74">
        <v>0</v>
      </c>
      <c r="U5" s="73">
        <v>-684</v>
      </c>
      <c r="V5" s="74">
        <v>0</v>
      </c>
      <c r="W5">
        <v>0</v>
      </c>
      <c r="X5">
        <v>-215</v>
      </c>
      <c r="Y5">
        <v>-469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-225</v>
      </c>
      <c r="P6" s="46">
        <v>-484</v>
      </c>
      <c r="Q6" s="46">
        <v>0</v>
      </c>
      <c r="R6" s="46">
        <v>0</v>
      </c>
      <c r="S6" s="74">
        <v>0</v>
      </c>
      <c r="U6" s="73">
        <v>-709</v>
      </c>
      <c r="V6" s="74">
        <v>0</v>
      </c>
      <c r="W6">
        <v>0</v>
      </c>
      <c r="X6">
        <v>-225</v>
      </c>
      <c r="Y6">
        <v>-484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-235</v>
      </c>
      <c r="P7" s="46">
        <v>-497</v>
      </c>
      <c r="Q7" s="46">
        <v>0</v>
      </c>
      <c r="R7" s="46">
        <v>0</v>
      </c>
      <c r="S7" s="74">
        <v>0</v>
      </c>
      <c r="U7" s="73">
        <v>-732</v>
      </c>
      <c r="V7" s="74">
        <v>0</v>
      </c>
      <c r="W7">
        <v>0</v>
      </c>
      <c r="X7">
        <v>-235</v>
      </c>
      <c r="Y7">
        <v>-497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-169</v>
      </c>
      <c r="P8" s="46">
        <v>-501</v>
      </c>
      <c r="Q8" s="46">
        <v>0</v>
      </c>
      <c r="R8" s="46">
        <v>0</v>
      </c>
      <c r="S8" s="74">
        <v>0</v>
      </c>
      <c r="U8" s="73">
        <v>-670</v>
      </c>
      <c r="V8" s="74">
        <v>0</v>
      </c>
      <c r="W8">
        <v>0</v>
      </c>
      <c r="X8">
        <v>-169</v>
      </c>
      <c r="Y8">
        <v>-501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-179</v>
      </c>
      <c r="P9" s="46">
        <v>-294.39999999999998</v>
      </c>
      <c r="Q9" s="46">
        <v>0</v>
      </c>
      <c r="R9" s="46">
        <v>0</v>
      </c>
      <c r="S9" s="74">
        <v>0</v>
      </c>
      <c r="U9" s="73">
        <v>-473.4</v>
      </c>
      <c r="V9" s="74">
        <v>0</v>
      </c>
      <c r="W9">
        <v>0</v>
      </c>
      <c r="X9">
        <v>-179</v>
      </c>
      <c r="Y9">
        <v>-294.39999999999998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-189</v>
      </c>
      <c r="P10" s="46">
        <v>-241</v>
      </c>
      <c r="Q10" s="46">
        <v>0</v>
      </c>
      <c r="R10" s="46">
        <v>0</v>
      </c>
      <c r="S10" s="74">
        <v>0</v>
      </c>
      <c r="U10" s="73">
        <v>-430</v>
      </c>
      <c r="V10" s="74">
        <v>0</v>
      </c>
      <c r="W10">
        <v>0</v>
      </c>
      <c r="X10">
        <v>-189</v>
      </c>
      <c r="Y10">
        <v>-241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-162</v>
      </c>
      <c r="P11" s="46">
        <v>-245</v>
      </c>
      <c r="Q11" s="46">
        <v>0</v>
      </c>
      <c r="R11" s="46">
        <v>0</v>
      </c>
      <c r="S11" s="74">
        <v>0</v>
      </c>
      <c r="U11" s="73">
        <v>-407</v>
      </c>
      <c r="V11" s="74">
        <v>0</v>
      </c>
      <c r="W11">
        <v>0</v>
      </c>
      <c r="X11">
        <v>-162</v>
      </c>
      <c r="Y11">
        <v>-245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-172</v>
      </c>
      <c r="P12" s="46">
        <v>-253</v>
      </c>
      <c r="Q12" s="46">
        <v>0</v>
      </c>
      <c r="R12" s="46">
        <v>0</v>
      </c>
      <c r="S12" s="74">
        <v>0</v>
      </c>
      <c r="U12" s="73">
        <v>-425</v>
      </c>
      <c r="V12" s="74">
        <v>0</v>
      </c>
      <c r="W12">
        <v>0</v>
      </c>
      <c r="X12">
        <v>-172</v>
      </c>
      <c r="Y12">
        <v>-253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-172</v>
      </c>
      <c r="P13" s="46">
        <v>-259</v>
      </c>
      <c r="Q13" s="46">
        <v>0</v>
      </c>
      <c r="R13" s="46">
        <v>0</v>
      </c>
      <c r="S13" s="74">
        <v>0</v>
      </c>
      <c r="U13" s="73">
        <v>-431</v>
      </c>
      <c r="V13" s="74">
        <v>0</v>
      </c>
      <c r="W13">
        <v>0</v>
      </c>
      <c r="X13">
        <v>-172</v>
      </c>
      <c r="Y13">
        <v>-259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-167</v>
      </c>
      <c r="P14" s="46">
        <v>-271</v>
      </c>
      <c r="Q14" s="46">
        <v>0</v>
      </c>
      <c r="R14" s="46">
        <v>0</v>
      </c>
      <c r="S14" s="74">
        <v>0</v>
      </c>
      <c r="U14" s="73">
        <v>-438</v>
      </c>
      <c r="V14" s="74">
        <v>0</v>
      </c>
      <c r="W14">
        <v>0</v>
      </c>
      <c r="X14">
        <v>-167</v>
      </c>
      <c r="Y14">
        <v>-271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-187</v>
      </c>
      <c r="P15" s="46">
        <v>-291</v>
      </c>
      <c r="Q15" s="46">
        <v>0</v>
      </c>
      <c r="R15" s="46">
        <v>0</v>
      </c>
      <c r="S15" s="74">
        <v>0</v>
      </c>
      <c r="U15" s="73">
        <v>-478</v>
      </c>
      <c r="V15" s="74">
        <v>0</v>
      </c>
      <c r="W15">
        <v>0</v>
      </c>
      <c r="X15">
        <v>-187</v>
      </c>
      <c r="Y15">
        <v>-291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-197</v>
      </c>
      <c r="P16" s="46">
        <v>-305</v>
      </c>
      <c r="Q16" s="46">
        <v>0</v>
      </c>
      <c r="R16" s="46">
        <v>0</v>
      </c>
      <c r="S16" s="74">
        <v>0</v>
      </c>
      <c r="U16" s="73">
        <v>-502</v>
      </c>
      <c r="V16" s="74">
        <v>0</v>
      </c>
      <c r="W16">
        <v>0</v>
      </c>
      <c r="X16">
        <v>-197</v>
      </c>
      <c r="Y16">
        <v>-305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-197</v>
      </c>
      <c r="P17" s="46">
        <v>-305</v>
      </c>
      <c r="Q17" s="46">
        <v>0</v>
      </c>
      <c r="R17" s="46">
        <v>0</v>
      </c>
      <c r="S17" s="74">
        <v>0</v>
      </c>
      <c r="U17" s="73">
        <v>-502</v>
      </c>
      <c r="V17" s="74">
        <v>0</v>
      </c>
      <c r="W17">
        <v>0</v>
      </c>
      <c r="X17">
        <v>-197</v>
      </c>
      <c r="Y17">
        <v>-305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-197</v>
      </c>
      <c r="P18" s="46">
        <v>-306</v>
      </c>
      <c r="Q18" s="46">
        <v>0</v>
      </c>
      <c r="R18" s="46">
        <v>0</v>
      </c>
      <c r="S18" s="74">
        <v>0</v>
      </c>
      <c r="U18" s="73">
        <v>-503</v>
      </c>
      <c r="V18" s="74">
        <v>0</v>
      </c>
      <c r="W18">
        <v>0</v>
      </c>
      <c r="X18">
        <v>-197</v>
      </c>
      <c r="Y18">
        <v>-306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-197</v>
      </c>
      <c r="P19" s="46">
        <v>-307</v>
      </c>
      <c r="Q19" s="46">
        <v>0</v>
      </c>
      <c r="R19" s="46">
        <v>0</v>
      </c>
      <c r="S19" s="74">
        <v>0</v>
      </c>
      <c r="U19" s="73">
        <v>-504</v>
      </c>
      <c r="V19" s="74">
        <v>0</v>
      </c>
      <c r="W19">
        <v>0</v>
      </c>
      <c r="X19">
        <v>-197</v>
      </c>
      <c r="Y19">
        <v>-307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-202</v>
      </c>
      <c r="P20" s="46">
        <v>-309</v>
      </c>
      <c r="Q20" s="46">
        <v>0</v>
      </c>
      <c r="R20" s="46">
        <v>0</v>
      </c>
      <c r="S20" s="74">
        <v>0</v>
      </c>
      <c r="U20" s="73">
        <v>-511</v>
      </c>
      <c r="V20" s="74">
        <v>0</v>
      </c>
      <c r="W20">
        <v>0</v>
      </c>
      <c r="X20">
        <v>-202</v>
      </c>
      <c r="Y20">
        <v>-309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-202</v>
      </c>
      <c r="P21" s="46">
        <v>-312</v>
      </c>
      <c r="Q21" s="46">
        <v>0</v>
      </c>
      <c r="R21" s="46">
        <v>0</v>
      </c>
      <c r="S21" s="74">
        <v>0</v>
      </c>
      <c r="U21" s="73">
        <v>-514</v>
      </c>
      <c r="V21" s="74">
        <v>0</v>
      </c>
      <c r="W21">
        <v>0</v>
      </c>
      <c r="X21">
        <v>-202</v>
      </c>
      <c r="Y21">
        <v>-312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-202.92</v>
      </c>
      <c r="P22" s="46">
        <v>-308</v>
      </c>
      <c r="Q22" s="46">
        <v>0</v>
      </c>
      <c r="R22" s="46">
        <v>0</v>
      </c>
      <c r="S22" s="74">
        <v>0</v>
      </c>
      <c r="U22" s="73">
        <v>-510.92</v>
      </c>
      <c r="V22" s="74">
        <v>0</v>
      </c>
      <c r="W22">
        <v>0</v>
      </c>
      <c r="X22">
        <v>-202.92</v>
      </c>
      <c r="Y22">
        <v>-308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-202</v>
      </c>
      <c r="P23" s="46">
        <v>-300</v>
      </c>
      <c r="Q23" s="46">
        <v>0</v>
      </c>
      <c r="R23" s="46">
        <v>0</v>
      </c>
      <c r="S23" s="74">
        <v>0</v>
      </c>
      <c r="U23" s="73">
        <v>-502</v>
      </c>
      <c r="V23" s="74">
        <v>0</v>
      </c>
      <c r="W23">
        <v>0</v>
      </c>
      <c r="X23">
        <v>-202</v>
      </c>
      <c r="Y23">
        <v>-300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-207</v>
      </c>
      <c r="P24" s="46">
        <v>-304</v>
      </c>
      <c r="Q24" s="46">
        <v>0</v>
      </c>
      <c r="R24" s="46">
        <v>0</v>
      </c>
      <c r="S24" s="74">
        <v>0</v>
      </c>
      <c r="U24" s="73">
        <v>-511</v>
      </c>
      <c r="V24" s="74">
        <v>0</v>
      </c>
      <c r="W24">
        <v>0</v>
      </c>
      <c r="X24">
        <v>-207</v>
      </c>
      <c r="Y24">
        <v>-304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-234</v>
      </c>
      <c r="P25" s="46">
        <v>-293</v>
      </c>
      <c r="Q25" s="46">
        <v>0</v>
      </c>
      <c r="R25" s="46">
        <v>0</v>
      </c>
      <c r="S25" s="74">
        <v>0</v>
      </c>
      <c r="U25" s="73">
        <v>-527</v>
      </c>
      <c r="V25" s="74">
        <v>0</v>
      </c>
      <c r="W25">
        <v>0</v>
      </c>
      <c r="X25">
        <v>-234</v>
      </c>
      <c r="Y25">
        <v>-293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-234</v>
      </c>
      <c r="P26" s="46">
        <v>-288</v>
      </c>
      <c r="Q26" s="46">
        <v>0</v>
      </c>
      <c r="R26" s="46">
        <v>0</v>
      </c>
      <c r="S26" s="74">
        <v>0</v>
      </c>
      <c r="U26" s="73">
        <v>-522</v>
      </c>
      <c r="V26" s="74">
        <v>0</v>
      </c>
      <c r="W26">
        <v>0</v>
      </c>
      <c r="X26">
        <v>-234</v>
      </c>
      <c r="Y26">
        <v>-288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-187</v>
      </c>
      <c r="P27" s="46">
        <v>-272</v>
      </c>
      <c r="Q27" s="46">
        <v>0</v>
      </c>
      <c r="R27" s="46">
        <v>0</v>
      </c>
      <c r="S27" s="74">
        <v>0</v>
      </c>
      <c r="U27" s="73">
        <v>-459</v>
      </c>
      <c r="V27" s="74">
        <v>0</v>
      </c>
      <c r="W27">
        <v>0</v>
      </c>
      <c r="X27">
        <v>-187</v>
      </c>
      <c r="Y27">
        <v>-272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-204</v>
      </c>
      <c r="P28" s="46">
        <v>-263</v>
      </c>
      <c r="Q28" s="46">
        <v>0</v>
      </c>
      <c r="R28" s="46">
        <v>0</v>
      </c>
      <c r="S28" s="74">
        <v>0</v>
      </c>
      <c r="U28" s="73">
        <v>-467</v>
      </c>
      <c r="V28" s="74">
        <v>0</v>
      </c>
      <c r="W28">
        <v>0</v>
      </c>
      <c r="X28">
        <v>-204</v>
      </c>
      <c r="Y28">
        <v>-263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-194</v>
      </c>
      <c r="P29" s="46">
        <v>-514</v>
      </c>
      <c r="Q29" s="46">
        <v>0</v>
      </c>
      <c r="R29" s="46">
        <v>0</v>
      </c>
      <c r="S29" s="74">
        <v>0</v>
      </c>
      <c r="U29" s="73">
        <v>-708</v>
      </c>
      <c r="V29" s="74">
        <v>0</v>
      </c>
      <c r="W29">
        <v>0</v>
      </c>
      <c r="X29">
        <v>-194</v>
      </c>
      <c r="Y29">
        <v>-514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-184</v>
      </c>
      <c r="P30" s="46">
        <v>-499</v>
      </c>
      <c r="Q30" s="46">
        <v>0</v>
      </c>
      <c r="R30" s="46">
        <v>0</v>
      </c>
      <c r="S30" s="74">
        <v>0</v>
      </c>
      <c r="U30" s="73">
        <v>-683</v>
      </c>
      <c r="V30" s="74">
        <v>0</v>
      </c>
      <c r="W30">
        <v>0</v>
      </c>
      <c r="X30">
        <v>-184</v>
      </c>
      <c r="Y30">
        <v>-499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-189</v>
      </c>
      <c r="P31" s="46">
        <v>-299.86</v>
      </c>
      <c r="Q31" s="46">
        <v>0</v>
      </c>
      <c r="R31" s="46">
        <v>0</v>
      </c>
      <c r="S31" s="74">
        <v>0</v>
      </c>
      <c r="U31" s="73">
        <v>-488.86</v>
      </c>
      <c r="V31" s="74">
        <v>0</v>
      </c>
      <c r="W31">
        <v>0</v>
      </c>
      <c r="X31">
        <v>-189</v>
      </c>
      <c r="Y31">
        <v>-299.86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-184</v>
      </c>
      <c r="P32" s="46">
        <v>-221</v>
      </c>
      <c r="Q32" s="46">
        <v>0</v>
      </c>
      <c r="R32" s="46">
        <v>0</v>
      </c>
      <c r="S32" s="74">
        <v>0</v>
      </c>
      <c r="U32" s="73">
        <v>-405</v>
      </c>
      <c r="V32" s="74">
        <v>0</v>
      </c>
      <c r="W32">
        <v>0</v>
      </c>
      <c r="X32">
        <v>-184</v>
      </c>
      <c r="Y32">
        <v>-221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-177</v>
      </c>
      <c r="P33" s="46">
        <v>-245</v>
      </c>
      <c r="Q33" s="46">
        <v>0</v>
      </c>
      <c r="R33" s="46">
        <v>0</v>
      </c>
      <c r="S33" s="74">
        <v>0</v>
      </c>
      <c r="U33" s="73">
        <v>-422</v>
      </c>
      <c r="V33" s="74">
        <v>0</v>
      </c>
      <c r="W33">
        <v>0</v>
      </c>
      <c r="X33">
        <v>-177</v>
      </c>
      <c r="Y33">
        <v>-245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-167</v>
      </c>
      <c r="P34" s="46">
        <v>-251</v>
      </c>
      <c r="Q34" s="46">
        <v>0</v>
      </c>
      <c r="R34" s="46">
        <v>0</v>
      </c>
      <c r="S34" s="74">
        <v>0</v>
      </c>
      <c r="U34" s="73">
        <v>-418</v>
      </c>
      <c r="V34" s="74">
        <v>0</v>
      </c>
      <c r="W34">
        <v>0</v>
      </c>
      <c r="X34">
        <v>-167</v>
      </c>
      <c r="Y34">
        <v>-251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-240</v>
      </c>
      <c r="P35" s="46">
        <v>-248</v>
      </c>
      <c r="Q35" s="46">
        <v>0</v>
      </c>
      <c r="R35" s="46">
        <v>0</v>
      </c>
      <c r="S35" s="74">
        <v>0</v>
      </c>
      <c r="U35" s="73">
        <v>-488</v>
      </c>
      <c r="V35" s="74">
        <v>0</v>
      </c>
      <c r="W35">
        <v>0</v>
      </c>
      <c r="X35">
        <v>-240</v>
      </c>
      <c r="Y35">
        <v>-248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-250</v>
      </c>
      <c r="P36" s="46">
        <v>-45</v>
      </c>
      <c r="Q36" s="46">
        <v>0</v>
      </c>
      <c r="R36" s="46">
        <v>0</v>
      </c>
      <c r="S36" s="74">
        <v>0</v>
      </c>
      <c r="U36" s="73">
        <v>-295</v>
      </c>
      <c r="V36" s="74">
        <v>0</v>
      </c>
      <c r="W36">
        <v>0</v>
      </c>
      <c r="X36">
        <v>-250</v>
      </c>
      <c r="Y36">
        <v>-45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-225</v>
      </c>
      <c r="P37" s="46">
        <v>-54</v>
      </c>
      <c r="Q37" s="46">
        <v>0</v>
      </c>
      <c r="R37" s="46">
        <v>0</v>
      </c>
      <c r="S37" s="74">
        <v>0</v>
      </c>
      <c r="U37" s="73">
        <v>-279</v>
      </c>
      <c r="V37" s="74">
        <v>0</v>
      </c>
      <c r="W37">
        <v>0</v>
      </c>
      <c r="X37">
        <v>-225</v>
      </c>
      <c r="Y37">
        <v>-54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-199</v>
      </c>
      <c r="P38" s="46">
        <v>-3</v>
      </c>
      <c r="Q38" s="46">
        <v>0</v>
      </c>
      <c r="R38" s="46">
        <v>0</v>
      </c>
      <c r="S38" s="74">
        <v>0</v>
      </c>
      <c r="U38" s="73">
        <v>-202</v>
      </c>
      <c r="V38" s="74">
        <v>0</v>
      </c>
      <c r="W38">
        <v>0</v>
      </c>
      <c r="X38">
        <v>-199</v>
      </c>
      <c r="Y38">
        <v>-3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-225</v>
      </c>
      <c r="P39" s="46">
        <v>-4</v>
      </c>
      <c r="Q39" s="46">
        <v>0</v>
      </c>
      <c r="R39" s="46">
        <v>0</v>
      </c>
      <c r="S39" s="74">
        <v>0</v>
      </c>
      <c r="U39" s="73">
        <v>-229</v>
      </c>
      <c r="V39" s="74">
        <v>0</v>
      </c>
      <c r="W39">
        <v>0</v>
      </c>
      <c r="X39">
        <v>-225</v>
      </c>
      <c r="Y39">
        <v>-4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-260</v>
      </c>
      <c r="P40" s="46">
        <v>-85</v>
      </c>
      <c r="Q40" s="46">
        <v>0</v>
      </c>
      <c r="R40" s="46">
        <v>0</v>
      </c>
      <c r="S40" s="74">
        <v>0</v>
      </c>
      <c r="U40" s="73">
        <v>-345</v>
      </c>
      <c r="V40" s="74">
        <v>0</v>
      </c>
      <c r="W40">
        <v>0</v>
      </c>
      <c r="X40">
        <v>-260</v>
      </c>
      <c r="Y40">
        <v>-85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-250</v>
      </c>
      <c r="P41" s="46">
        <v>-51</v>
      </c>
      <c r="Q41" s="46">
        <v>0</v>
      </c>
      <c r="R41" s="46">
        <v>0</v>
      </c>
      <c r="S41" s="74">
        <v>0</v>
      </c>
      <c r="U41" s="73">
        <v>-301</v>
      </c>
      <c r="V41" s="74">
        <v>0</v>
      </c>
      <c r="W41">
        <v>0</v>
      </c>
      <c r="X41">
        <v>-250</v>
      </c>
      <c r="Y41">
        <v>-51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-205</v>
      </c>
      <c r="P42" s="46">
        <v>-9</v>
      </c>
      <c r="Q42" s="46">
        <v>0</v>
      </c>
      <c r="R42" s="46">
        <v>0</v>
      </c>
      <c r="S42" s="74">
        <v>0</v>
      </c>
      <c r="U42" s="73">
        <v>-214</v>
      </c>
      <c r="V42" s="74">
        <v>0</v>
      </c>
      <c r="W42">
        <v>0</v>
      </c>
      <c r="X42">
        <v>-205</v>
      </c>
      <c r="Y42">
        <v>-9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-174</v>
      </c>
      <c r="P43" s="46">
        <v>0</v>
      </c>
      <c r="Q43" s="46">
        <v>0</v>
      </c>
      <c r="R43" s="46">
        <v>0</v>
      </c>
      <c r="S43" s="74">
        <v>0</v>
      </c>
      <c r="U43" s="73">
        <v>-174</v>
      </c>
      <c r="V43" s="74">
        <v>0</v>
      </c>
      <c r="W43">
        <v>0</v>
      </c>
      <c r="X43">
        <v>-174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-164</v>
      </c>
      <c r="P44" s="46">
        <v>0</v>
      </c>
      <c r="Q44" s="46">
        <v>0</v>
      </c>
      <c r="R44" s="46">
        <v>0</v>
      </c>
      <c r="S44" s="74">
        <v>0</v>
      </c>
      <c r="U44" s="73">
        <v>-164</v>
      </c>
      <c r="V44" s="74">
        <v>0</v>
      </c>
      <c r="W44">
        <v>0</v>
      </c>
      <c r="X44">
        <v>-164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-180</v>
      </c>
      <c r="P45" s="46">
        <v>0</v>
      </c>
      <c r="Q45" s="46">
        <v>0</v>
      </c>
      <c r="R45" s="46">
        <v>0</v>
      </c>
      <c r="S45" s="74">
        <v>0</v>
      </c>
      <c r="U45" s="73">
        <v>-180</v>
      </c>
      <c r="V45" s="74">
        <v>0</v>
      </c>
      <c r="W45">
        <v>0</v>
      </c>
      <c r="X45">
        <v>-180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-134</v>
      </c>
      <c r="P46" s="46">
        <v>0</v>
      </c>
      <c r="Q46" s="46">
        <v>0</v>
      </c>
      <c r="R46" s="46">
        <v>0</v>
      </c>
      <c r="S46" s="74">
        <v>0</v>
      </c>
      <c r="U46" s="73">
        <v>-134</v>
      </c>
      <c r="V46" s="74">
        <v>0</v>
      </c>
      <c r="W46">
        <v>0</v>
      </c>
      <c r="X46">
        <v>-134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-124</v>
      </c>
      <c r="P47" s="46">
        <v>0</v>
      </c>
      <c r="Q47" s="46">
        <v>0</v>
      </c>
      <c r="R47" s="46">
        <v>0</v>
      </c>
      <c r="S47" s="74">
        <v>0</v>
      </c>
      <c r="U47" s="73">
        <v>-124</v>
      </c>
      <c r="V47" s="74">
        <v>0</v>
      </c>
      <c r="W47">
        <v>0</v>
      </c>
      <c r="X47">
        <v>-124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-114</v>
      </c>
      <c r="P48" s="46">
        <v>0</v>
      </c>
      <c r="Q48" s="46">
        <v>0</v>
      </c>
      <c r="R48" s="46">
        <v>0</v>
      </c>
      <c r="S48" s="74">
        <v>0</v>
      </c>
      <c r="U48" s="73">
        <v>-114</v>
      </c>
      <c r="V48" s="74">
        <v>0</v>
      </c>
      <c r="W48">
        <v>0</v>
      </c>
      <c r="X48">
        <v>-114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-99</v>
      </c>
      <c r="P49" s="46">
        <v>0</v>
      </c>
      <c r="Q49" s="46">
        <v>0</v>
      </c>
      <c r="R49" s="46">
        <v>0</v>
      </c>
      <c r="S49" s="74">
        <v>0</v>
      </c>
      <c r="U49" s="73">
        <v>-99</v>
      </c>
      <c r="V49" s="74">
        <v>0</v>
      </c>
      <c r="W49">
        <v>0</v>
      </c>
      <c r="X49">
        <v>-99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-94</v>
      </c>
      <c r="P50" s="46">
        <v>0</v>
      </c>
      <c r="Q50" s="46">
        <v>0</v>
      </c>
      <c r="R50" s="46">
        <v>0</v>
      </c>
      <c r="S50" s="74">
        <v>0</v>
      </c>
      <c r="U50" s="73">
        <v>-94</v>
      </c>
      <c r="V50" s="74">
        <v>0</v>
      </c>
      <c r="W50">
        <v>0</v>
      </c>
      <c r="X50">
        <v>-94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-79</v>
      </c>
      <c r="P51" s="46">
        <v>0</v>
      </c>
      <c r="Q51" s="46">
        <v>0</v>
      </c>
      <c r="R51" s="46">
        <v>0</v>
      </c>
      <c r="S51" s="74">
        <v>0</v>
      </c>
      <c r="U51" s="73">
        <v>-79</v>
      </c>
      <c r="V51" s="74">
        <v>0</v>
      </c>
      <c r="W51">
        <v>0</v>
      </c>
      <c r="X51">
        <v>-79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-74</v>
      </c>
      <c r="P52" s="46">
        <v>0</v>
      </c>
      <c r="Q52" s="46">
        <v>0</v>
      </c>
      <c r="R52" s="46">
        <v>0</v>
      </c>
      <c r="S52" s="74">
        <v>0</v>
      </c>
      <c r="U52" s="73">
        <v>-74</v>
      </c>
      <c r="V52" s="74">
        <v>0</v>
      </c>
      <c r="W52">
        <v>0</v>
      </c>
      <c r="X52">
        <v>-74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-84</v>
      </c>
      <c r="P53" s="46">
        <v>0</v>
      </c>
      <c r="Q53" s="46">
        <v>0</v>
      </c>
      <c r="R53" s="46">
        <v>0</v>
      </c>
      <c r="S53" s="74">
        <v>0</v>
      </c>
      <c r="U53" s="73">
        <v>-84</v>
      </c>
      <c r="V53" s="74">
        <v>0</v>
      </c>
      <c r="W53">
        <v>0</v>
      </c>
      <c r="X53">
        <v>-84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-94</v>
      </c>
      <c r="P54" s="46">
        <v>0</v>
      </c>
      <c r="Q54" s="46">
        <v>0</v>
      </c>
      <c r="R54" s="46">
        <v>0</v>
      </c>
      <c r="S54" s="74">
        <v>0</v>
      </c>
      <c r="U54" s="73">
        <v>-94</v>
      </c>
      <c r="V54" s="74">
        <v>0</v>
      </c>
      <c r="W54">
        <v>0</v>
      </c>
      <c r="X54">
        <v>-94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-114</v>
      </c>
      <c r="P55" s="46">
        <v>0</v>
      </c>
      <c r="Q55" s="46">
        <v>0</v>
      </c>
      <c r="R55" s="46">
        <v>0</v>
      </c>
      <c r="S55" s="74">
        <v>0</v>
      </c>
      <c r="U55" s="73">
        <v>-114</v>
      </c>
      <c r="V55" s="74">
        <v>0</v>
      </c>
      <c r="W55">
        <v>0</v>
      </c>
      <c r="X55">
        <v>-114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-124</v>
      </c>
      <c r="P56" s="46">
        <v>0</v>
      </c>
      <c r="Q56" s="46">
        <v>0</v>
      </c>
      <c r="R56" s="46">
        <v>0</v>
      </c>
      <c r="S56" s="74">
        <v>0</v>
      </c>
      <c r="U56" s="73">
        <v>-124</v>
      </c>
      <c r="V56" s="74">
        <v>0</v>
      </c>
      <c r="W56">
        <v>0</v>
      </c>
      <c r="X56">
        <v>-124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-129</v>
      </c>
      <c r="P57" s="46">
        <v>0</v>
      </c>
      <c r="Q57" s="46">
        <v>0</v>
      </c>
      <c r="R57" s="46">
        <v>0</v>
      </c>
      <c r="S57" s="74">
        <v>0</v>
      </c>
      <c r="U57" s="73">
        <v>-129</v>
      </c>
      <c r="V57" s="74">
        <v>0</v>
      </c>
      <c r="W57">
        <v>0</v>
      </c>
      <c r="X57">
        <v>-129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-124</v>
      </c>
      <c r="P58" s="46">
        <v>0</v>
      </c>
      <c r="Q58" s="46">
        <v>0</v>
      </c>
      <c r="R58" s="46">
        <v>0</v>
      </c>
      <c r="S58" s="74">
        <v>0</v>
      </c>
      <c r="U58" s="73">
        <v>-124</v>
      </c>
      <c r="V58" s="74">
        <v>0</v>
      </c>
      <c r="W58">
        <v>0</v>
      </c>
      <c r="X58">
        <v>-124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-124</v>
      </c>
      <c r="P59" s="46">
        <v>0</v>
      </c>
      <c r="Q59" s="46">
        <v>0</v>
      </c>
      <c r="R59" s="46">
        <v>0</v>
      </c>
      <c r="S59" s="74">
        <v>0</v>
      </c>
      <c r="U59" s="73">
        <v>-124</v>
      </c>
      <c r="V59" s="74">
        <v>0</v>
      </c>
      <c r="W59">
        <v>0</v>
      </c>
      <c r="X59">
        <v>-124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-114</v>
      </c>
      <c r="P60" s="46">
        <v>0</v>
      </c>
      <c r="Q60" s="46">
        <v>0</v>
      </c>
      <c r="R60" s="46">
        <v>0</v>
      </c>
      <c r="S60" s="74">
        <v>0</v>
      </c>
      <c r="U60" s="73">
        <v>-114</v>
      </c>
      <c r="V60" s="74">
        <v>0</v>
      </c>
      <c r="W60">
        <v>0</v>
      </c>
      <c r="X60">
        <v>-114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-112.4</v>
      </c>
      <c r="P61" s="46">
        <v>0</v>
      </c>
      <c r="Q61" s="46">
        <v>0</v>
      </c>
      <c r="R61" s="46">
        <v>0</v>
      </c>
      <c r="S61" s="74">
        <v>0</v>
      </c>
      <c r="U61" s="73">
        <v>-112.4</v>
      </c>
      <c r="V61" s="74">
        <v>0</v>
      </c>
      <c r="W61">
        <v>0</v>
      </c>
      <c r="X61">
        <v>-112.4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-125</v>
      </c>
      <c r="P62" s="46">
        <v>0</v>
      </c>
      <c r="Q62" s="46">
        <v>0</v>
      </c>
      <c r="R62" s="46">
        <v>0</v>
      </c>
      <c r="S62" s="74">
        <v>0</v>
      </c>
      <c r="U62" s="73">
        <v>-125</v>
      </c>
      <c r="V62" s="74">
        <v>0</v>
      </c>
      <c r="W62">
        <v>0</v>
      </c>
      <c r="X62">
        <v>-125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-115</v>
      </c>
      <c r="P63" s="46">
        <v>0</v>
      </c>
      <c r="Q63" s="46">
        <v>0</v>
      </c>
      <c r="R63" s="46">
        <v>0</v>
      </c>
      <c r="S63" s="74">
        <v>0</v>
      </c>
      <c r="U63" s="73">
        <v>-115</v>
      </c>
      <c r="V63" s="74">
        <v>0</v>
      </c>
      <c r="W63">
        <v>0</v>
      </c>
      <c r="X63">
        <v>-115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-110</v>
      </c>
      <c r="P64" s="46">
        <v>0</v>
      </c>
      <c r="Q64" s="46">
        <v>0</v>
      </c>
      <c r="R64" s="46">
        <v>0</v>
      </c>
      <c r="S64" s="74">
        <v>0</v>
      </c>
      <c r="U64" s="73">
        <v>-110</v>
      </c>
      <c r="V64" s="74">
        <v>0</v>
      </c>
      <c r="W64">
        <v>0</v>
      </c>
      <c r="X64">
        <v>-110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-135</v>
      </c>
      <c r="P65" s="46">
        <v>0</v>
      </c>
      <c r="Q65" s="46">
        <v>0</v>
      </c>
      <c r="R65" s="46">
        <v>0</v>
      </c>
      <c r="S65" s="74">
        <v>0</v>
      </c>
      <c r="U65" s="73">
        <v>-135</v>
      </c>
      <c r="V65" s="74">
        <v>0</v>
      </c>
      <c r="W65">
        <v>0</v>
      </c>
      <c r="X65">
        <v>-135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-125</v>
      </c>
      <c r="P66" s="46">
        <v>0</v>
      </c>
      <c r="Q66" s="46">
        <v>0</v>
      </c>
      <c r="R66" s="46">
        <v>0</v>
      </c>
      <c r="S66" s="74">
        <v>0</v>
      </c>
      <c r="U66" s="73">
        <v>-125</v>
      </c>
      <c r="V66" s="74">
        <v>0</v>
      </c>
      <c r="W66">
        <v>0</v>
      </c>
      <c r="X66">
        <v>-125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-110</v>
      </c>
      <c r="P67" s="46">
        <v>0</v>
      </c>
      <c r="Q67" s="46">
        <v>0</v>
      </c>
      <c r="R67" s="46">
        <v>0</v>
      </c>
      <c r="S67" s="74">
        <v>0</v>
      </c>
      <c r="U67" s="73">
        <v>-110</v>
      </c>
      <c r="V67" s="74">
        <v>0</v>
      </c>
      <c r="W67">
        <v>0</v>
      </c>
      <c r="X67">
        <v>-110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-47</v>
      </c>
      <c r="P68" s="46">
        <v>0</v>
      </c>
      <c r="Q68" s="46">
        <v>0</v>
      </c>
      <c r="R68" s="46">
        <v>0</v>
      </c>
      <c r="S68" s="74">
        <v>0</v>
      </c>
      <c r="U68" s="73">
        <v>-47</v>
      </c>
      <c r="V68" s="74">
        <v>0</v>
      </c>
      <c r="W68">
        <v>0</v>
      </c>
      <c r="X68">
        <v>-47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-49.1</v>
      </c>
      <c r="P69" s="46">
        <v>0</v>
      </c>
      <c r="Q69" s="46">
        <v>0</v>
      </c>
      <c r="R69" s="46">
        <v>0</v>
      </c>
      <c r="S69" s="74">
        <v>0</v>
      </c>
      <c r="U69" s="73">
        <v>-49.1</v>
      </c>
      <c r="V69" s="74">
        <v>0</v>
      </c>
      <c r="W69">
        <v>0</v>
      </c>
      <c r="X69">
        <v>-49.1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-42</v>
      </c>
      <c r="P70" s="46">
        <v>0</v>
      </c>
      <c r="Q70" s="46">
        <v>0</v>
      </c>
      <c r="R70" s="46">
        <v>0</v>
      </c>
      <c r="S70" s="74">
        <v>0</v>
      </c>
      <c r="U70" s="73">
        <v>-42</v>
      </c>
      <c r="V70" s="74">
        <v>0</v>
      </c>
      <c r="W70">
        <v>0</v>
      </c>
      <c r="X70">
        <v>-42</v>
      </c>
      <c r="Y70">
        <v>0</v>
      </c>
    </row>
    <row r="71" spans="7:25">
      <c r="G71" t="s">
        <v>113</v>
      </c>
      <c r="H71" s="73">
        <v>46.2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-7</v>
      </c>
      <c r="P71" s="46">
        <v>0</v>
      </c>
      <c r="Q71" s="46">
        <v>0</v>
      </c>
      <c r="R71" s="46">
        <v>0</v>
      </c>
      <c r="S71" s="74">
        <v>0</v>
      </c>
      <c r="U71" s="73">
        <v>-7</v>
      </c>
      <c r="V71" s="74">
        <v>46.2</v>
      </c>
      <c r="W71">
        <v>46.2</v>
      </c>
      <c r="X71">
        <v>-7</v>
      </c>
      <c r="Y71">
        <v>0</v>
      </c>
    </row>
    <row r="72" spans="7:25">
      <c r="G72" t="s">
        <v>114</v>
      </c>
      <c r="H72" s="73">
        <v>76.03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-27</v>
      </c>
      <c r="P72" s="46">
        <v>0</v>
      </c>
      <c r="Q72" s="46">
        <v>0</v>
      </c>
      <c r="R72" s="46">
        <v>0</v>
      </c>
      <c r="S72" s="74">
        <v>0</v>
      </c>
      <c r="U72" s="73">
        <v>-27</v>
      </c>
      <c r="V72" s="74">
        <v>76.03</v>
      </c>
      <c r="W72">
        <v>76.03</v>
      </c>
      <c r="X72">
        <v>-27</v>
      </c>
      <c r="Y72">
        <v>0</v>
      </c>
    </row>
    <row r="73" spans="7:25">
      <c r="G73" t="s">
        <v>115</v>
      </c>
      <c r="H73" s="73">
        <v>84.69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84.69</v>
      </c>
      <c r="W73">
        <v>84.69</v>
      </c>
      <c r="X73">
        <v>0</v>
      </c>
      <c r="Y73">
        <v>0</v>
      </c>
    </row>
    <row r="74" spans="7:25">
      <c r="G74" t="s">
        <v>116</v>
      </c>
      <c r="H74" s="73">
        <v>96.24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96.24</v>
      </c>
      <c r="W74">
        <v>96.24</v>
      </c>
      <c r="X74">
        <v>0</v>
      </c>
      <c r="Y74">
        <v>0</v>
      </c>
    </row>
    <row r="75" spans="7:25">
      <c r="G75" t="s">
        <v>117</v>
      </c>
      <c r="H75" s="73">
        <v>94.32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94.32</v>
      </c>
      <c r="W75">
        <v>94.32</v>
      </c>
      <c r="X75">
        <v>0</v>
      </c>
      <c r="Y75">
        <v>0</v>
      </c>
    </row>
    <row r="76" spans="7:25">
      <c r="G76" t="s">
        <v>118</v>
      </c>
      <c r="H76" s="73">
        <v>102.98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102.98</v>
      </c>
      <c r="W76">
        <v>102.98</v>
      </c>
      <c r="X76">
        <v>0</v>
      </c>
      <c r="Y76">
        <v>0</v>
      </c>
    </row>
    <row r="77" spans="7:25">
      <c r="G77" t="s">
        <v>119</v>
      </c>
      <c r="H77" s="73">
        <v>105.86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-206</v>
      </c>
      <c r="Q77" s="46">
        <v>0</v>
      </c>
      <c r="R77" s="46">
        <v>0</v>
      </c>
      <c r="S77" s="74">
        <v>0</v>
      </c>
      <c r="U77" s="73">
        <v>-206</v>
      </c>
      <c r="V77" s="74">
        <v>105.86</v>
      </c>
      <c r="W77">
        <v>105.86</v>
      </c>
      <c r="X77">
        <v>0</v>
      </c>
      <c r="Y77">
        <v>-206</v>
      </c>
    </row>
    <row r="78" spans="7:25">
      <c r="G78" t="s">
        <v>120</v>
      </c>
      <c r="H78" s="73">
        <v>127.16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-60</v>
      </c>
      <c r="P78" s="46">
        <v>-225</v>
      </c>
      <c r="Q78" s="46">
        <v>0</v>
      </c>
      <c r="R78" s="46">
        <v>0</v>
      </c>
      <c r="S78" s="74">
        <v>0</v>
      </c>
      <c r="U78" s="73">
        <v>-285</v>
      </c>
      <c r="V78" s="74">
        <v>127.16</v>
      </c>
      <c r="W78">
        <v>127.16</v>
      </c>
      <c r="X78">
        <v>-60</v>
      </c>
      <c r="Y78">
        <v>-225</v>
      </c>
    </row>
    <row r="79" spans="7:25">
      <c r="G79" t="s">
        <v>121</v>
      </c>
      <c r="H79" s="73">
        <v>112.3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-55</v>
      </c>
      <c r="P79" s="46">
        <v>-218.99</v>
      </c>
      <c r="Q79" s="46">
        <v>0</v>
      </c>
      <c r="R79" s="46">
        <v>0</v>
      </c>
      <c r="S79" s="74">
        <v>0</v>
      </c>
      <c r="U79" s="73">
        <v>-273.99</v>
      </c>
      <c r="V79" s="74">
        <v>112.3</v>
      </c>
      <c r="W79">
        <v>112.3</v>
      </c>
      <c r="X79">
        <v>-55</v>
      </c>
      <c r="Y79">
        <v>-218.99</v>
      </c>
    </row>
    <row r="80" spans="7:25">
      <c r="G80" t="s">
        <v>122</v>
      </c>
      <c r="H80" s="73">
        <v>36.79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-50</v>
      </c>
      <c r="P80" s="46">
        <v>-87</v>
      </c>
      <c r="Q80" s="46">
        <v>0</v>
      </c>
      <c r="R80" s="46">
        <v>0</v>
      </c>
      <c r="S80" s="74">
        <v>0</v>
      </c>
      <c r="U80" s="73">
        <v>-137</v>
      </c>
      <c r="V80" s="74">
        <v>36.79</v>
      </c>
      <c r="W80">
        <v>36.79</v>
      </c>
      <c r="X80">
        <v>-50</v>
      </c>
      <c r="Y80">
        <v>-87</v>
      </c>
    </row>
    <row r="81" spans="7:25">
      <c r="G81" t="s">
        <v>123</v>
      </c>
      <c r="H81" s="73">
        <v>36.22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-50</v>
      </c>
      <c r="P81" s="46">
        <v>-91</v>
      </c>
      <c r="Q81" s="46">
        <v>0</v>
      </c>
      <c r="R81" s="46">
        <v>0</v>
      </c>
      <c r="S81" s="74">
        <v>0</v>
      </c>
      <c r="U81" s="73">
        <v>-141</v>
      </c>
      <c r="V81" s="74">
        <v>36.22</v>
      </c>
      <c r="W81">
        <v>36.22</v>
      </c>
      <c r="X81">
        <v>-50</v>
      </c>
      <c r="Y81">
        <v>-91</v>
      </c>
    </row>
    <row r="82" spans="7:25">
      <c r="G82" t="s">
        <v>124</v>
      </c>
      <c r="H82" s="73">
        <v>43.82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-60</v>
      </c>
      <c r="P82" s="46">
        <v>-131</v>
      </c>
      <c r="Q82" s="46">
        <v>0</v>
      </c>
      <c r="R82" s="46">
        <v>0</v>
      </c>
      <c r="S82" s="74">
        <v>0</v>
      </c>
      <c r="U82" s="73">
        <v>-191</v>
      </c>
      <c r="V82" s="74">
        <v>43.82</v>
      </c>
      <c r="W82">
        <v>43.82</v>
      </c>
      <c r="X82">
        <v>-60</v>
      </c>
      <c r="Y82">
        <v>-131</v>
      </c>
    </row>
    <row r="83" spans="7:25">
      <c r="G83" t="s">
        <v>125</v>
      </c>
      <c r="H83" s="73">
        <v>160.72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-75</v>
      </c>
      <c r="P83" s="46">
        <v>-244</v>
      </c>
      <c r="Q83" s="46">
        <v>0</v>
      </c>
      <c r="R83" s="46">
        <v>0</v>
      </c>
      <c r="S83" s="74">
        <v>0</v>
      </c>
      <c r="U83" s="73">
        <v>-319</v>
      </c>
      <c r="V83" s="74">
        <v>160.72</v>
      </c>
      <c r="W83">
        <v>160.72</v>
      </c>
      <c r="X83">
        <v>-75</v>
      </c>
      <c r="Y83">
        <v>-244</v>
      </c>
    </row>
    <row r="84" spans="7:25">
      <c r="G84" t="s">
        <v>126</v>
      </c>
      <c r="H84" s="73">
        <v>179.97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-75</v>
      </c>
      <c r="P84" s="46">
        <v>-256.99</v>
      </c>
      <c r="Q84" s="46">
        <v>0</v>
      </c>
      <c r="R84" s="46">
        <v>0</v>
      </c>
      <c r="S84" s="74">
        <v>0</v>
      </c>
      <c r="U84" s="73">
        <v>-331.99</v>
      </c>
      <c r="V84" s="74">
        <v>179.97</v>
      </c>
      <c r="W84">
        <v>179.97</v>
      </c>
      <c r="X84">
        <v>-75</v>
      </c>
      <c r="Y84">
        <v>-256.99</v>
      </c>
    </row>
    <row r="85" spans="7:25">
      <c r="G85" t="s">
        <v>127</v>
      </c>
      <c r="H85" s="73">
        <v>196.33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-80</v>
      </c>
      <c r="P85" s="46">
        <v>-277</v>
      </c>
      <c r="Q85" s="46">
        <v>0</v>
      </c>
      <c r="R85" s="46">
        <v>0</v>
      </c>
      <c r="S85" s="74">
        <v>0</v>
      </c>
      <c r="U85" s="73">
        <v>-357</v>
      </c>
      <c r="V85" s="74">
        <v>196.33</v>
      </c>
      <c r="W85">
        <v>196.33</v>
      </c>
      <c r="X85">
        <v>-80</v>
      </c>
      <c r="Y85">
        <v>-277</v>
      </c>
    </row>
    <row r="86" spans="7:25">
      <c r="G86" t="s">
        <v>128</v>
      </c>
      <c r="H86" s="73">
        <v>54.86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-70</v>
      </c>
      <c r="P86" s="46">
        <v>-134</v>
      </c>
      <c r="Q86" s="46">
        <v>0</v>
      </c>
      <c r="R86" s="46">
        <v>0</v>
      </c>
      <c r="S86" s="74">
        <v>0</v>
      </c>
      <c r="U86" s="73">
        <v>-204</v>
      </c>
      <c r="V86" s="74">
        <v>54.86</v>
      </c>
      <c r="W86">
        <v>54.86</v>
      </c>
      <c r="X86">
        <v>-70</v>
      </c>
      <c r="Y86">
        <v>-134</v>
      </c>
    </row>
    <row r="87" spans="7:25">
      <c r="G87" t="s">
        <v>129</v>
      </c>
      <c r="H87" s="73">
        <v>54.86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-70</v>
      </c>
      <c r="P87" s="46">
        <v>-287</v>
      </c>
      <c r="Q87" s="46">
        <v>0</v>
      </c>
      <c r="R87" s="46">
        <v>0</v>
      </c>
      <c r="S87" s="74">
        <v>0</v>
      </c>
      <c r="U87" s="73">
        <v>-357</v>
      </c>
      <c r="V87" s="74">
        <v>54.86</v>
      </c>
      <c r="W87">
        <v>54.86</v>
      </c>
      <c r="X87">
        <v>-70</v>
      </c>
      <c r="Y87">
        <v>-287</v>
      </c>
    </row>
    <row r="88" spans="7:25">
      <c r="G88" t="s">
        <v>130</v>
      </c>
      <c r="H88" s="73">
        <v>36.409999999999997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-70</v>
      </c>
      <c r="P88" s="46">
        <v>-264</v>
      </c>
      <c r="Q88" s="46">
        <v>0</v>
      </c>
      <c r="R88" s="46">
        <v>0</v>
      </c>
      <c r="S88" s="74">
        <v>0</v>
      </c>
      <c r="U88" s="73">
        <v>-334</v>
      </c>
      <c r="V88" s="74">
        <v>36.409999999999997</v>
      </c>
      <c r="W88">
        <v>36.409999999999997</v>
      </c>
      <c r="X88">
        <v>-70</v>
      </c>
      <c r="Y88">
        <v>-264</v>
      </c>
    </row>
    <row r="89" spans="7:25">
      <c r="G89" t="s">
        <v>131</v>
      </c>
      <c r="H89" s="73">
        <v>29.38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-70</v>
      </c>
      <c r="P89" s="46">
        <v>-258</v>
      </c>
      <c r="Q89" s="46">
        <v>0</v>
      </c>
      <c r="R89" s="46">
        <v>0</v>
      </c>
      <c r="S89" s="74">
        <v>0</v>
      </c>
      <c r="U89" s="73">
        <v>-328</v>
      </c>
      <c r="V89" s="74">
        <v>29.38</v>
      </c>
      <c r="W89">
        <v>29.38</v>
      </c>
      <c r="X89">
        <v>-70</v>
      </c>
      <c r="Y89">
        <v>-258</v>
      </c>
    </row>
    <row r="90" spans="7:25">
      <c r="G90" t="s">
        <v>132</v>
      </c>
      <c r="H90" s="73">
        <v>27.2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-70</v>
      </c>
      <c r="P90" s="46">
        <v>-241</v>
      </c>
      <c r="Q90" s="46">
        <v>0</v>
      </c>
      <c r="R90" s="46">
        <v>0</v>
      </c>
      <c r="S90" s="74">
        <v>0</v>
      </c>
      <c r="U90" s="73">
        <v>-311</v>
      </c>
      <c r="V90" s="74">
        <v>27.2</v>
      </c>
      <c r="W90">
        <v>27.2</v>
      </c>
      <c r="X90">
        <v>-70</v>
      </c>
      <c r="Y90">
        <v>-241</v>
      </c>
    </row>
    <row r="91" spans="7:25">
      <c r="G91" t="s">
        <v>133</v>
      </c>
      <c r="H91" s="73">
        <v>24.36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-70</v>
      </c>
      <c r="P91" s="46">
        <v>-252</v>
      </c>
      <c r="Q91" s="46">
        <v>0</v>
      </c>
      <c r="R91" s="46">
        <v>0</v>
      </c>
      <c r="S91" s="74">
        <v>0</v>
      </c>
      <c r="U91" s="73">
        <v>-322</v>
      </c>
      <c r="V91" s="74">
        <v>24.36</v>
      </c>
      <c r="W91">
        <v>24.36</v>
      </c>
      <c r="X91">
        <v>-70</v>
      </c>
      <c r="Y91">
        <v>-252</v>
      </c>
    </row>
    <row r="92" spans="7:25">
      <c r="G92" t="s">
        <v>134</v>
      </c>
      <c r="H92" s="73">
        <v>20.61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-70</v>
      </c>
      <c r="P92" s="46">
        <v>-264</v>
      </c>
      <c r="Q92" s="46">
        <v>0</v>
      </c>
      <c r="R92" s="46">
        <v>0</v>
      </c>
      <c r="S92" s="74">
        <v>0</v>
      </c>
      <c r="U92" s="73">
        <v>-334</v>
      </c>
      <c r="V92" s="74">
        <v>20.61</v>
      </c>
      <c r="W92">
        <v>20.61</v>
      </c>
      <c r="X92">
        <v>-70</v>
      </c>
      <c r="Y92">
        <v>-264</v>
      </c>
    </row>
    <row r="93" spans="7:25">
      <c r="G93" t="s">
        <v>135</v>
      </c>
      <c r="H93" s="73">
        <v>14.94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-70</v>
      </c>
      <c r="P93" s="46">
        <v>-280</v>
      </c>
      <c r="Q93" s="46">
        <v>0</v>
      </c>
      <c r="R93" s="46">
        <v>0</v>
      </c>
      <c r="S93" s="74">
        <v>0</v>
      </c>
      <c r="U93" s="73">
        <v>-350</v>
      </c>
      <c r="V93" s="74">
        <v>14.94</v>
      </c>
      <c r="W93">
        <v>14.94</v>
      </c>
      <c r="X93">
        <v>-70</v>
      </c>
      <c r="Y93">
        <v>-280</v>
      </c>
    </row>
    <row r="94" spans="7:25">
      <c r="G94" t="s">
        <v>136</v>
      </c>
      <c r="H94" s="73">
        <v>14.69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-75</v>
      </c>
      <c r="P94" s="46">
        <v>-305.98</v>
      </c>
      <c r="Q94" s="46">
        <v>0</v>
      </c>
      <c r="R94" s="46">
        <v>0</v>
      </c>
      <c r="S94" s="74">
        <v>0</v>
      </c>
      <c r="U94" s="73">
        <v>-380.98</v>
      </c>
      <c r="V94" s="74">
        <v>14.69</v>
      </c>
      <c r="W94">
        <v>14.69</v>
      </c>
      <c r="X94">
        <v>-75</v>
      </c>
      <c r="Y94">
        <v>-305.98</v>
      </c>
    </row>
    <row r="95" spans="7:25">
      <c r="G95" t="s">
        <v>137</v>
      </c>
      <c r="H95" s="73">
        <v>20.51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-80</v>
      </c>
      <c r="P95" s="46">
        <v>-313</v>
      </c>
      <c r="Q95" s="46">
        <v>0</v>
      </c>
      <c r="R95" s="46">
        <v>0</v>
      </c>
      <c r="S95" s="74">
        <v>0</v>
      </c>
      <c r="U95" s="73">
        <v>-393</v>
      </c>
      <c r="V95" s="74">
        <v>20.51</v>
      </c>
      <c r="W95">
        <v>20.51</v>
      </c>
      <c r="X95">
        <v>-80</v>
      </c>
      <c r="Y95">
        <v>-313</v>
      </c>
    </row>
    <row r="96" spans="7:25">
      <c r="G96" t="s">
        <v>138</v>
      </c>
      <c r="H96" s="73">
        <v>20.170000000000002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-85</v>
      </c>
      <c r="P96" s="46">
        <v>-329</v>
      </c>
      <c r="Q96" s="46">
        <v>0</v>
      </c>
      <c r="R96" s="46">
        <v>0</v>
      </c>
      <c r="S96" s="74">
        <v>0</v>
      </c>
      <c r="U96" s="73">
        <v>-414</v>
      </c>
      <c r="V96" s="74">
        <v>20.170000000000002</v>
      </c>
      <c r="W96">
        <v>20.170000000000002</v>
      </c>
      <c r="X96">
        <v>-85</v>
      </c>
      <c r="Y96">
        <v>-329</v>
      </c>
    </row>
    <row r="97" spans="1:83">
      <c r="G97" t="s">
        <v>139</v>
      </c>
      <c r="H97" s="73">
        <v>17.37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-100</v>
      </c>
      <c r="P97" s="46">
        <v>-343</v>
      </c>
      <c r="Q97" s="46">
        <v>0</v>
      </c>
      <c r="R97" s="46">
        <v>0</v>
      </c>
      <c r="S97" s="74">
        <v>0</v>
      </c>
      <c r="U97" s="73">
        <v>-443</v>
      </c>
      <c r="V97" s="74">
        <v>17.37</v>
      </c>
      <c r="W97">
        <v>17.37</v>
      </c>
      <c r="X97">
        <v>-100</v>
      </c>
      <c r="Y97">
        <v>-343</v>
      </c>
    </row>
    <row r="98" spans="1:83">
      <c r="G98" t="s">
        <v>140</v>
      </c>
      <c r="H98" s="73">
        <v>17.09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-120</v>
      </c>
      <c r="P98" s="46">
        <v>-357</v>
      </c>
      <c r="Q98" s="46">
        <v>0</v>
      </c>
      <c r="R98" s="46">
        <v>0</v>
      </c>
      <c r="S98" s="74">
        <v>0</v>
      </c>
      <c r="U98" s="73">
        <v>-477</v>
      </c>
      <c r="V98" s="74">
        <v>17.09</v>
      </c>
      <c r="W98">
        <v>17.09</v>
      </c>
      <c r="X98">
        <v>-120</v>
      </c>
      <c r="Y98">
        <v>-357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0.46301999999999993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-3.1841050000000002</v>
      </c>
      <c r="P99" s="69">
        <f t="shared" si="1"/>
        <v>-4.1193050000000007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-7.3034100000000004</v>
      </c>
      <c r="V99" s="70">
        <f t="shared" si="1"/>
        <v>0.46301999999999993</v>
      </c>
      <c r="W99">
        <f t="shared" si="1"/>
        <v>0.46301999999999993</v>
      </c>
      <c r="X99">
        <f t="shared" si="1"/>
        <v>-3.1841050000000002</v>
      </c>
      <c r="Y99">
        <f t="shared" si="1"/>
        <v>-4.1193050000000007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B1" sqref="AB1:AC2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29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532</v>
      </c>
      <c r="X1" t="s">
        <v>534</v>
      </c>
      <c r="Y1" t="s">
        <v>536</v>
      </c>
      <c r="Z1" t="s">
        <v>538</v>
      </c>
      <c r="AA1" t="s">
        <v>540</v>
      </c>
      <c r="AB1" t="s">
        <v>451</v>
      </c>
      <c r="AC1" t="s">
        <v>542</v>
      </c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45383</v>
      </c>
      <c r="W2" s="28" t="s">
        <v>369</v>
      </c>
      <c r="X2" t="s">
        <v>358</v>
      </c>
      <c r="Y2" t="s">
        <v>146</v>
      </c>
      <c r="Z2" t="s">
        <v>149</v>
      </c>
      <c r="AA2" t="s">
        <v>145</v>
      </c>
      <c r="AB2" t="s">
        <v>544</v>
      </c>
      <c r="AC2" t="s">
        <v>149</v>
      </c>
    </row>
    <row r="3" spans="1:2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48.599999999999994</v>
      </c>
      <c r="I3" s="53">
        <v>0</v>
      </c>
      <c r="J3" s="53">
        <v>11.58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548</v>
      </c>
      <c r="W3">
        <v>0</v>
      </c>
      <c r="X3">
        <v>0.48</v>
      </c>
      <c r="Y3">
        <v>0</v>
      </c>
      <c r="Z3">
        <v>11.58</v>
      </c>
      <c r="AA3">
        <v>48.12</v>
      </c>
      <c r="AB3">
        <v>0</v>
      </c>
      <c r="AC3">
        <v>0</v>
      </c>
    </row>
    <row r="4" spans="1:29">
      <c r="A4" t="s">
        <v>234</v>
      </c>
      <c r="B4" t="s">
        <v>226</v>
      </c>
      <c r="C4" t="s">
        <v>228</v>
      </c>
      <c r="G4" t="s">
        <v>46</v>
      </c>
      <c r="H4" s="73">
        <v>48.599999999999994</v>
      </c>
      <c r="I4" s="46">
        <v>0</v>
      </c>
      <c r="J4" s="46">
        <v>11.58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548</v>
      </c>
      <c r="W4">
        <v>0</v>
      </c>
      <c r="X4">
        <v>0.48</v>
      </c>
      <c r="Y4">
        <v>0</v>
      </c>
      <c r="Z4">
        <v>11.58</v>
      </c>
      <c r="AA4">
        <v>48.12</v>
      </c>
      <c r="AB4">
        <v>0</v>
      </c>
      <c r="AC4">
        <v>0</v>
      </c>
    </row>
    <row r="5" spans="1:29">
      <c r="A5" t="s">
        <v>235</v>
      </c>
      <c r="B5" t="s">
        <v>227</v>
      </c>
      <c r="C5" t="s">
        <v>229</v>
      </c>
      <c r="G5" t="s">
        <v>47</v>
      </c>
      <c r="H5" s="73">
        <v>48.599999999999994</v>
      </c>
      <c r="I5" s="46">
        <v>0</v>
      </c>
      <c r="J5" s="46">
        <v>11.58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548</v>
      </c>
      <c r="W5">
        <v>0</v>
      </c>
      <c r="X5">
        <v>0.48</v>
      </c>
      <c r="Y5">
        <v>0</v>
      </c>
      <c r="Z5">
        <v>11.58</v>
      </c>
      <c r="AA5">
        <v>48.12</v>
      </c>
      <c r="AB5">
        <v>0</v>
      </c>
      <c r="AC5">
        <v>0</v>
      </c>
    </row>
    <row r="6" spans="1:29">
      <c r="A6" t="s">
        <v>236</v>
      </c>
      <c r="B6" t="s">
        <v>258</v>
      </c>
      <c r="C6" t="s">
        <v>230</v>
      </c>
      <c r="G6" t="s">
        <v>48</v>
      </c>
      <c r="H6" s="73">
        <v>48.599999999999994</v>
      </c>
      <c r="I6" s="46">
        <v>0</v>
      </c>
      <c r="J6" s="46">
        <v>11.58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0.48</v>
      </c>
      <c r="Y6">
        <v>0</v>
      </c>
      <c r="Z6">
        <v>11.58</v>
      </c>
      <c r="AA6">
        <v>48.12</v>
      </c>
      <c r="AB6">
        <v>0</v>
      </c>
      <c r="AC6">
        <v>0</v>
      </c>
    </row>
    <row r="7" spans="1:29">
      <c r="A7" t="s">
        <v>237</v>
      </c>
      <c r="B7" t="s">
        <v>280</v>
      </c>
      <c r="C7" t="s">
        <v>259</v>
      </c>
      <c r="G7" t="s">
        <v>49</v>
      </c>
      <c r="H7" s="73">
        <v>48.599999999999994</v>
      </c>
      <c r="I7" s="46">
        <v>0</v>
      </c>
      <c r="J7" s="46">
        <v>11.58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0.48</v>
      </c>
      <c r="Y7">
        <v>0</v>
      </c>
      <c r="Z7">
        <v>11.58</v>
      </c>
      <c r="AA7">
        <v>48.12</v>
      </c>
      <c r="AB7">
        <v>0</v>
      </c>
      <c r="AC7">
        <v>0</v>
      </c>
    </row>
    <row r="8" spans="1:29">
      <c r="A8" t="s">
        <v>238</v>
      </c>
      <c r="B8" t="s">
        <v>315</v>
      </c>
      <c r="C8" t="s">
        <v>231</v>
      </c>
      <c r="G8" t="s">
        <v>50</v>
      </c>
      <c r="H8" s="73">
        <v>48.599999999999994</v>
      </c>
      <c r="I8" s="46">
        <v>0</v>
      </c>
      <c r="J8" s="46">
        <v>11.58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0.48</v>
      </c>
      <c r="Y8">
        <v>0</v>
      </c>
      <c r="Z8">
        <v>11.58</v>
      </c>
      <c r="AA8">
        <v>48.12</v>
      </c>
      <c r="AB8">
        <v>0</v>
      </c>
      <c r="AC8">
        <v>0</v>
      </c>
    </row>
    <row r="9" spans="1:29">
      <c r="A9" t="s">
        <v>239</v>
      </c>
      <c r="B9" t="s">
        <v>335</v>
      </c>
      <c r="C9" t="s">
        <v>232</v>
      </c>
      <c r="G9" t="s">
        <v>51</v>
      </c>
      <c r="H9" s="73">
        <v>48.599999999999994</v>
      </c>
      <c r="I9" s="46">
        <v>0</v>
      </c>
      <c r="J9" s="46">
        <v>11.58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0.48</v>
      </c>
      <c r="Y9">
        <v>0</v>
      </c>
      <c r="Z9">
        <v>11.58</v>
      </c>
      <c r="AA9">
        <v>48.12</v>
      </c>
      <c r="AB9">
        <v>0</v>
      </c>
      <c r="AC9">
        <v>0</v>
      </c>
    </row>
    <row r="10" spans="1:29">
      <c r="A10" t="s">
        <v>260</v>
      </c>
      <c r="C10" t="s">
        <v>233</v>
      </c>
      <c r="G10" t="s">
        <v>52</v>
      </c>
      <c r="H10" s="73">
        <v>48.599999999999994</v>
      </c>
      <c r="I10" s="46">
        <v>0</v>
      </c>
      <c r="J10" s="46">
        <v>11.58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0.48</v>
      </c>
      <c r="Y10">
        <v>0</v>
      </c>
      <c r="Z10">
        <v>11.58</v>
      </c>
      <c r="AA10">
        <v>48.12</v>
      </c>
      <c r="AB10">
        <v>0</v>
      </c>
      <c r="AC10">
        <v>0</v>
      </c>
    </row>
    <row r="11" spans="1:29">
      <c r="A11" t="s">
        <v>240</v>
      </c>
      <c r="C11" t="s">
        <v>316</v>
      </c>
      <c r="G11" t="s">
        <v>53</v>
      </c>
      <c r="H11" s="73">
        <v>48.599999999999994</v>
      </c>
      <c r="I11" s="46">
        <v>0</v>
      </c>
      <c r="J11" s="46">
        <v>11.39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0.48</v>
      </c>
      <c r="Y11">
        <v>0</v>
      </c>
      <c r="Z11">
        <v>11.39</v>
      </c>
      <c r="AA11">
        <v>48.12</v>
      </c>
      <c r="AB11">
        <v>0</v>
      </c>
      <c r="AC11">
        <v>0</v>
      </c>
    </row>
    <row r="12" spans="1:29">
      <c r="A12" t="s">
        <v>241</v>
      </c>
      <c r="C12" t="s">
        <v>336</v>
      </c>
      <c r="G12" t="s">
        <v>54</v>
      </c>
      <c r="H12" s="73">
        <v>48.599999999999994</v>
      </c>
      <c r="I12" s="46">
        <v>0</v>
      </c>
      <c r="J12" s="46">
        <v>11.39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0.48</v>
      </c>
      <c r="Y12">
        <v>0</v>
      </c>
      <c r="Z12">
        <v>11.39</v>
      </c>
      <c r="AA12">
        <v>48.12</v>
      </c>
      <c r="AB12">
        <v>0</v>
      </c>
      <c r="AC12">
        <v>0</v>
      </c>
    </row>
    <row r="13" spans="1:29">
      <c r="A13" t="s">
        <v>242</v>
      </c>
      <c r="G13" t="s">
        <v>55</v>
      </c>
      <c r="H13" s="73">
        <v>48.599999999999994</v>
      </c>
      <c r="I13" s="46">
        <v>0</v>
      </c>
      <c r="J13" s="46">
        <v>11.39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0.48</v>
      </c>
      <c r="Y13">
        <v>0</v>
      </c>
      <c r="Z13">
        <v>11.39</v>
      </c>
      <c r="AA13">
        <v>48.12</v>
      </c>
      <c r="AB13">
        <v>0</v>
      </c>
      <c r="AC13">
        <v>0</v>
      </c>
    </row>
    <row r="14" spans="1:29">
      <c r="A14" t="s">
        <v>243</v>
      </c>
      <c r="G14" t="s">
        <v>56</v>
      </c>
      <c r="H14" s="73">
        <v>48.599999999999994</v>
      </c>
      <c r="I14" s="46">
        <v>0</v>
      </c>
      <c r="J14" s="46">
        <v>11.39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0.48</v>
      </c>
      <c r="Y14">
        <v>0</v>
      </c>
      <c r="Z14">
        <v>11.39</v>
      </c>
      <c r="AA14">
        <v>48.12</v>
      </c>
      <c r="AB14">
        <v>0</v>
      </c>
      <c r="AC14">
        <v>0</v>
      </c>
    </row>
    <row r="15" spans="1:29">
      <c r="A15" t="s">
        <v>244</v>
      </c>
      <c r="G15" t="s">
        <v>57</v>
      </c>
      <c r="H15" s="73">
        <v>48.55</v>
      </c>
      <c r="I15" s="46">
        <v>0</v>
      </c>
      <c r="J15" s="46">
        <v>11.3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0.43</v>
      </c>
      <c r="Y15">
        <v>0</v>
      </c>
      <c r="Z15">
        <v>11.3</v>
      </c>
      <c r="AA15">
        <v>48.12</v>
      </c>
      <c r="AB15">
        <v>0</v>
      </c>
      <c r="AC15">
        <v>0</v>
      </c>
    </row>
    <row r="16" spans="1:29">
      <c r="A16" t="s">
        <v>245</v>
      </c>
      <c r="G16" t="s">
        <v>58</v>
      </c>
      <c r="H16" s="73">
        <v>48.55</v>
      </c>
      <c r="I16" s="46">
        <v>0</v>
      </c>
      <c r="J16" s="46">
        <v>11.3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0.43</v>
      </c>
      <c r="Y16">
        <v>0</v>
      </c>
      <c r="Z16">
        <v>11.3</v>
      </c>
      <c r="AA16">
        <v>48.12</v>
      </c>
      <c r="AB16">
        <v>0</v>
      </c>
      <c r="AC16">
        <v>0</v>
      </c>
    </row>
    <row r="17" spans="1:29">
      <c r="A17" t="s">
        <v>246</v>
      </c>
      <c r="G17" t="s">
        <v>59</v>
      </c>
      <c r="H17" s="73">
        <v>48.55</v>
      </c>
      <c r="I17" s="46">
        <v>0</v>
      </c>
      <c r="J17" s="46">
        <v>11.3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0.43</v>
      </c>
      <c r="Y17">
        <v>0</v>
      </c>
      <c r="Z17">
        <v>11.3</v>
      </c>
      <c r="AA17">
        <v>48.12</v>
      </c>
      <c r="AB17">
        <v>0</v>
      </c>
      <c r="AC17">
        <v>0</v>
      </c>
    </row>
    <row r="18" spans="1:29">
      <c r="A18" t="s">
        <v>247</v>
      </c>
      <c r="G18" t="s">
        <v>60</v>
      </c>
      <c r="H18" s="73">
        <v>48.55</v>
      </c>
      <c r="I18" s="46">
        <v>0</v>
      </c>
      <c r="J18" s="46">
        <v>11.3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0.43</v>
      </c>
      <c r="Y18">
        <v>0</v>
      </c>
      <c r="Z18">
        <v>11.3</v>
      </c>
      <c r="AA18">
        <v>48.12</v>
      </c>
      <c r="AB18">
        <v>0</v>
      </c>
      <c r="AC18">
        <v>0</v>
      </c>
    </row>
    <row r="19" spans="1:29">
      <c r="A19" t="s">
        <v>261</v>
      </c>
      <c r="G19" t="s">
        <v>61</v>
      </c>
      <c r="H19" s="73">
        <v>48.55</v>
      </c>
      <c r="I19" s="46">
        <v>0</v>
      </c>
      <c r="J19" s="46">
        <v>11.21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0.43</v>
      </c>
      <c r="Y19">
        <v>0</v>
      </c>
      <c r="Z19">
        <v>11.21</v>
      </c>
      <c r="AA19">
        <v>48.12</v>
      </c>
      <c r="AB19">
        <v>0</v>
      </c>
      <c r="AC19">
        <v>0</v>
      </c>
    </row>
    <row r="20" spans="1:29">
      <c r="A20" t="s">
        <v>262</v>
      </c>
      <c r="G20" t="s">
        <v>62</v>
      </c>
      <c r="H20" s="73">
        <v>48.55</v>
      </c>
      <c r="I20" s="46">
        <v>0</v>
      </c>
      <c r="J20" s="46">
        <v>11.21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0.43</v>
      </c>
      <c r="Y20">
        <v>0</v>
      </c>
      <c r="Z20">
        <v>11.21</v>
      </c>
      <c r="AA20">
        <v>48.12</v>
      </c>
      <c r="AB20">
        <v>0</v>
      </c>
      <c r="AC20">
        <v>0</v>
      </c>
    </row>
    <row r="21" spans="1:29">
      <c r="A21" t="s">
        <v>248</v>
      </c>
      <c r="G21" t="s">
        <v>63</v>
      </c>
      <c r="H21" s="73">
        <v>48.55</v>
      </c>
      <c r="I21" s="46">
        <v>0</v>
      </c>
      <c r="J21" s="46">
        <v>11.21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0.43</v>
      </c>
      <c r="Y21">
        <v>0</v>
      </c>
      <c r="Z21">
        <v>11.21</v>
      </c>
      <c r="AA21">
        <v>48.12</v>
      </c>
      <c r="AB21">
        <v>0</v>
      </c>
      <c r="AC21">
        <v>0</v>
      </c>
    </row>
    <row r="22" spans="1:29">
      <c r="A22" t="s">
        <v>249</v>
      </c>
      <c r="G22" t="s">
        <v>64</v>
      </c>
      <c r="H22" s="73">
        <v>48.55</v>
      </c>
      <c r="I22" s="46">
        <v>0</v>
      </c>
      <c r="J22" s="46">
        <v>11.21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0.43</v>
      </c>
      <c r="Y22">
        <v>0</v>
      </c>
      <c r="Z22">
        <v>11.21</v>
      </c>
      <c r="AA22">
        <v>48.12</v>
      </c>
      <c r="AB22">
        <v>0</v>
      </c>
      <c r="AC22">
        <v>0</v>
      </c>
    </row>
    <row r="23" spans="1:29">
      <c r="A23" t="s">
        <v>250</v>
      </c>
      <c r="G23" t="s">
        <v>65</v>
      </c>
      <c r="H23" s="73">
        <v>48.599999999999994</v>
      </c>
      <c r="I23" s="46">
        <v>0</v>
      </c>
      <c r="J23" s="46">
        <v>11.12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0.48</v>
      </c>
      <c r="Y23">
        <v>0</v>
      </c>
      <c r="Z23">
        <v>11.12</v>
      </c>
      <c r="AA23">
        <v>48.12</v>
      </c>
      <c r="AB23">
        <v>0</v>
      </c>
      <c r="AC23">
        <v>0</v>
      </c>
    </row>
    <row r="24" spans="1:29">
      <c r="A24" t="s">
        <v>251</v>
      </c>
      <c r="G24" t="s">
        <v>66</v>
      </c>
      <c r="H24" s="73">
        <v>48.599999999999994</v>
      </c>
      <c r="I24" s="46">
        <v>0</v>
      </c>
      <c r="J24" s="46">
        <v>11.12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0.48</v>
      </c>
      <c r="Y24">
        <v>0</v>
      </c>
      <c r="Z24">
        <v>11.12</v>
      </c>
      <c r="AA24">
        <v>48.12</v>
      </c>
      <c r="AB24">
        <v>0</v>
      </c>
      <c r="AC24">
        <v>0</v>
      </c>
    </row>
    <row r="25" spans="1:29">
      <c r="A25" t="s">
        <v>252</v>
      </c>
      <c r="G25" t="s">
        <v>67</v>
      </c>
      <c r="H25" s="73">
        <v>48.599999999999994</v>
      </c>
      <c r="I25" s="46">
        <v>0</v>
      </c>
      <c r="J25" s="46">
        <v>11.12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0.48</v>
      </c>
      <c r="Y25">
        <v>0</v>
      </c>
      <c r="Z25">
        <v>11.12</v>
      </c>
      <c r="AA25">
        <v>48.12</v>
      </c>
      <c r="AB25">
        <v>0</v>
      </c>
      <c r="AC25">
        <v>0</v>
      </c>
    </row>
    <row r="26" spans="1:29">
      <c r="A26" t="s">
        <v>253</v>
      </c>
      <c r="G26" t="s">
        <v>68</v>
      </c>
      <c r="H26" s="73">
        <v>48.599999999999994</v>
      </c>
      <c r="I26" s="46">
        <v>0</v>
      </c>
      <c r="J26" s="46">
        <v>11.12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0.48</v>
      </c>
      <c r="Y26">
        <v>0</v>
      </c>
      <c r="Z26">
        <v>11.12</v>
      </c>
      <c r="AA26">
        <v>48.12</v>
      </c>
      <c r="AB26">
        <v>0</v>
      </c>
      <c r="AC26">
        <v>0</v>
      </c>
    </row>
    <row r="27" spans="1:29">
      <c r="A27" t="s">
        <v>254</v>
      </c>
      <c r="G27" t="s">
        <v>69</v>
      </c>
      <c r="H27" s="73">
        <v>48.599999999999994</v>
      </c>
      <c r="I27" s="46">
        <v>0</v>
      </c>
      <c r="J27" s="46">
        <v>11.03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0.48</v>
      </c>
      <c r="Y27">
        <v>0</v>
      </c>
      <c r="Z27">
        <v>11.03</v>
      </c>
      <c r="AA27">
        <v>48.12</v>
      </c>
      <c r="AB27">
        <v>0</v>
      </c>
      <c r="AC27">
        <v>0</v>
      </c>
    </row>
    <row r="28" spans="1:29">
      <c r="A28" t="s">
        <v>255</v>
      </c>
      <c r="G28" t="s">
        <v>70</v>
      </c>
      <c r="H28" s="73">
        <v>48.599999999999994</v>
      </c>
      <c r="I28" s="46">
        <v>0</v>
      </c>
      <c r="J28" s="46">
        <v>11.03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0.48</v>
      </c>
      <c r="Y28">
        <v>0</v>
      </c>
      <c r="Z28">
        <v>11.03</v>
      </c>
      <c r="AA28">
        <v>48.12</v>
      </c>
      <c r="AB28">
        <v>0</v>
      </c>
      <c r="AC28">
        <v>0</v>
      </c>
    </row>
    <row r="29" spans="1:29">
      <c r="A29" t="s">
        <v>263</v>
      </c>
      <c r="G29" t="s">
        <v>71</v>
      </c>
      <c r="H29" s="73">
        <v>48.599999999999994</v>
      </c>
      <c r="I29" s="46">
        <v>0</v>
      </c>
      <c r="J29" s="46">
        <v>11.03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0.48</v>
      </c>
      <c r="Y29">
        <v>0</v>
      </c>
      <c r="Z29">
        <v>11.03</v>
      </c>
      <c r="AA29">
        <v>48.12</v>
      </c>
      <c r="AB29">
        <v>0</v>
      </c>
      <c r="AC29">
        <v>0</v>
      </c>
    </row>
    <row r="30" spans="1:29">
      <c r="A30" t="s">
        <v>264</v>
      </c>
      <c r="G30" t="s">
        <v>72</v>
      </c>
      <c r="H30" s="73">
        <v>48.599999999999994</v>
      </c>
      <c r="I30" s="46">
        <v>0</v>
      </c>
      <c r="J30" s="46">
        <v>11.03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0.48</v>
      </c>
      <c r="Y30">
        <v>0</v>
      </c>
      <c r="Z30">
        <v>11.03</v>
      </c>
      <c r="AA30">
        <v>48.12</v>
      </c>
      <c r="AB30">
        <v>0</v>
      </c>
      <c r="AC30">
        <v>0</v>
      </c>
    </row>
    <row r="31" spans="1:29">
      <c r="A31" t="s">
        <v>274</v>
      </c>
      <c r="G31" t="s">
        <v>73</v>
      </c>
      <c r="H31" s="73">
        <v>48.65</v>
      </c>
      <c r="I31" s="46">
        <v>0</v>
      </c>
      <c r="J31" s="46">
        <v>10.84</v>
      </c>
      <c r="K31" s="46">
        <v>0</v>
      </c>
      <c r="L31" s="46">
        <v>0.87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0.87</v>
      </c>
      <c r="X31">
        <v>0.53</v>
      </c>
      <c r="Y31">
        <v>0</v>
      </c>
      <c r="Z31">
        <v>10.84</v>
      </c>
      <c r="AA31">
        <v>48.12</v>
      </c>
      <c r="AB31">
        <v>0</v>
      </c>
      <c r="AC31">
        <v>0</v>
      </c>
    </row>
    <row r="32" spans="1:29">
      <c r="A32" t="s">
        <v>275</v>
      </c>
      <c r="G32" t="s">
        <v>74</v>
      </c>
      <c r="H32" s="73">
        <v>48.65</v>
      </c>
      <c r="I32" s="46">
        <v>0</v>
      </c>
      <c r="J32" s="46">
        <v>10.84</v>
      </c>
      <c r="K32" s="46">
        <v>0</v>
      </c>
      <c r="L32" s="46">
        <v>0.9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0.9</v>
      </c>
      <c r="X32">
        <v>0.53</v>
      </c>
      <c r="Y32">
        <v>0</v>
      </c>
      <c r="Z32">
        <v>10.84</v>
      </c>
      <c r="AA32">
        <v>48.12</v>
      </c>
      <c r="AB32">
        <v>0</v>
      </c>
      <c r="AC32">
        <v>0</v>
      </c>
    </row>
    <row r="33" spans="1:29">
      <c r="A33" t="s">
        <v>276</v>
      </c>
      <c r="G33" t="s">
        <v>75</v>
      </c>
      <c r="H33" s="73">
        <v>48.65</v>
      </c>
      <c r="I33" s="46">
        <v>0</v>
      </c>
      <c r="J33" s="46">
        <v>10.84</v>
      </c>
      <c r="K33" s="46">
        <v>0</v>
      </c>
      <c r="L33" s="46">
        <v>1.3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1.3</v>
      </c>
      <c r="X33">
        <v>0.53</v>
      </c>
      <c r="Y33">
        <v>0</v>
      </c>
      <c r="Z33">
        <v>10.84</v>
      </c>
      <c r="AA33">
        <v>48.12</v>
      </c>
      <c r="AB33">
        <v>0</v>
      </c>
      <c r="AC33">
        <v>0</v>
      </c>
    </row>
    <row r="34" spans="1:29">
      <c r="A34" t="s">
        <v>277</v>
      </c>
      <c r="G34" t="s">
        <v>76</v>
      </c>
      <c r="H34" s="73">
        <v>48.65</v>
      </c>
      <c r="I34" s="46">
        <v>0</v>
      </c>
      <c r="J34" s="46">
        <v>10.84</v>
      </c>
      <c r="K34" s="46">
        <v>0</v>
      </c>
      <c r="L34" s="46">
        <v>1.75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1.75</v>
      </c>
      <c r="X34">
        <v>0.53</v>
      </c>
      <c r="Y34">
        <v>0</v>
      </c>
      <c r="Z34">
        <v>10.84</v>
      </c>
      <c r="AA34">
        <v>48.12</v>
      </c>
      <c r="AB34">
        <v>0</v>
      </c>
      <c r="AC34">
        <v>0</v>
      </c>
    </row>
    <row r="35" spans="1:29">
      <c r="A35" t="s">
        <v>279</v>
      </c>
      <c r="G35" t="s">
        <v>77</v>
      </c>
      <c r="H35" s="73">
        <v>49.08</v>
      </c>
      <c r="I35" s="46">
        <v>0</v>
      </c>
      <c r="J35" s="46">
        <v>10.84</v>
      </c>
      <c r="K35" s="46">
        <v>0</v>
      </c>
      <c r="L35" s="46">
        <v>2.25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2.25</v>
      </c>
      <c r="X35">
        <v>0.96</v>
      </c>
      <c r="Y35">
        <v>0</v>
      </c>
      <c r="Z35">
        <v>10.84</v>
      </c>
      <c r="AA35">
        <v>48.12</v>
      </c>
      <c r="AB35">
        <v>0</v>
      </c>
      <c r="AC35">
        <v>0</v>
      </c>
    </row>
    <row r="36" spans="1:29">
      <c r="A36" t="s">
        <v>309</v>
      </c>
      <c r="G36" t="s">
        <v>78</v>
      </c>
      <c r="H36" s="73">
        <v>49.08</v>
      </c>
      <c r="I36" s="46">
        <v>0</v>
      </c>
      <c r="J36" s="46">
        <v>10.84</v>
      </c>
      <c r="K36" s="46">
        <v>0</v>
      </c>
      <c r="L36" s="46">
        <v>2.75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2.75</v>
      </c>
      <c r="X36">
        <v>0.96</v>
      </c>
      <c r="Y36">
        <v>0</v>
      </c>
      <c r="Z36">
        <v>10.84</v>
      </c>
      <c r="AA36">
        <v>48.12</v>
      </c>
      <c r="AB36">
        <v>0</v>
      </c>
      <c r="AC36">
        <v>0</v>
      </c>
    </row>
    <row r="37" spans="1:29">
      <c r="A37" t="s">
        <v>310</v>
      </c>
      <c r="G37" t="s">
        <v>79</v>
      </c>
      <c r="H37" s="73">
        <v>49.08</v>
      </c>
      <c r="I37" s="46">
        <v>0</v>
      </c>
      <c r="J37" s="46">
        <v>10.84</v>
      </c>
      <c r="K37" s="46">
        <v>0</v>
      </c>
      <c r="L37" s="46">
        <v>3.32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3.32</v>
      </c>
      <c r="X37">
        <v>0.96</v>
      </c>
      <c r="Y37">
        <v>0</v>
      </c>
      <c r="Z37">
        <v>10.84</v>
      </c>
      <c r="AA37">
        <v>48.12</v>
      </c>
      <c r="AB37">
        <v>0</v>
      </c>
      <c r="AC37">
        <v>0</v>
      </c>
    </row>
    <row r="38" spans="1:29">
      <c r="A38" t="s">
        <v>311</v>
      </c>
      <c r="G38" t="s">
        <v>80</v>
      </c>
      <c r="H38" s="73">
        <v>49.08</v>
      </c>
      <c r="I38" s="46">
        <v>0</v>
      </c>
      <c r="J38" s="46">
        <v>10.84</v>
      </c>
      <c r="K38" s="46">
        <v>0</v>
      </c>
      <c r="L38" s="46">
        <v>3.88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3.88</v>
      </c>
      <c r="X38">
        <v>0.96</v>
      </c>
      <c r="Y38">
        <v>0</v>
      </c>
      <c r="Z38">
        <v>10.84</v>
      </c>
      <c r="AA38">
        <v>48.12</v>
      </c>
      <c r="AB38">
        <v>0</v>
      </c>
      <c r="AC38">
        <v>0</v>
      </c>
    </row>
    <row r="39" spans="1:29">
      <c r="A39" t="s">
        <v>312</v>
      </c>
      <c r="G39" t="s">
        <v>81</v>
      </c>
      <c r="H39" s="73">
        <v>49.029999999999994</v>
      </c>
      <c r="I39" s="46">
        <v>0</v>
      </c>
      <c r="J39" s="46">
        <v>10.75</v>
      </c>
      <c r="K39" s="46">
        <v>0</v>
      </c>
      <c r="L39" s="46">
        <v>4.37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4.37</v>
      </c>
      <c r="X39">
        <v>0.91</v>
      </c>
      <c r="Y39">
        <v>0</v>
      </c>
      <c r="Z39">
        <v>10.75</v>
      </c>
      <c r="AA39">
        <v>48.12</v>
      </c>
      <c r="AB39">
        <v>0</v>
      </c>
      <c r="AC39">
        <v>0</v>
      </c>
    </row>
    <row r="40" spans="1:29">
      <c r="A40" t="s">
        <v>329</v>
      </c>
      <c r="G40" t="s">
        <v>82</v>
      </c>
      <c r="H40" s="73">
        <v>49.029999999999994</v>
      </c>
      <c r="I40" s="46">
        <v>0</v>
      </c>
      <c r="J40" s="46">
        <v>10.75</v>
      </c>
      <c r="K40" s="46">
        <v>0</v>
      </c>
      <c r="L40" s="46">
        <v>4.99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4.99</v>
      </c>
      <c r="X40">
        <v>0.91</v>
      </c>
      <c r="Y40">
        <v>0</v>
      </c>
      <c r="Z40">
        <v>10.75</v>
      </c>
      <c r="AA40">
        <v>48.12</v>
      </c>
      <c r="AB40">
        <v>0</v>
      </c>
      <c r="AC40">
        <v>0</v>
      </c>
    </row>
    <row r="41" spans="1:29">
      <c r="A41" t="s">
        <v>330</v>
      </c>
      <c r="G41" t="s">
        <v>83</v>
      </c>
      <c r="H41" s="73">
        <v>49.029999999999994</v>
      </c>
      <c r="I41" s="46">
        <v>0</v>
      </c>
      <c r="J41" s="46">
        <v>10.75</v>
      </c>
      <c r="K41" s="46">
        <v>0</v>
      </c>
      <c r="L41" s="46">
        <v>5.42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5.42</v>
      </c>
      <c r="X41">
        <v>0.91</v>
      </c>
      <c r="Y41">
        <v>0</v>
      </c>
      <c r="Z41">
        <v>10.75</v>
      </c>
      <c r="AA41">
        <v>48.12</v>
      </c>
      <c r="AB41">
        <v>0</v>
      </c>
      <c r="AC41">
        <v>0</v>
      </c>
    </row>
    <row r="42" spans="1:29">
      <c r="A42" t="s">
        <v>331</v>
      </c>
      <c r="G42" t="s">
        <v>84</v>
      </c>
      <c r="H42" s="73">
        <v>49.029999999999994</v>
      </c>
      <c r="I42" s="46">
        <v>0</v>
      </c>
      <c r="J42" s="46">
        <v>10.75</v>
      </c>
      <c r="K42" s="46">
        <v>0</v>
      </c>
      <c r="L42" s="46">
        <v>5.88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5.88</v>
      </c>
      <c r="X42">
        <v>0.91</v>
      </c>
      <c r="Y42">
        <v>0</v>
      </c>
      <c r="Z42">
        <v>10.75</v>
      </c>
      <c r="AA42">
        <v>48.12</v>
      </c>
      <c r="AB42">
        <v>0</v>
      </c>
      <c r="AC42">
        <v>0</v>
      </c>
    </row>
    <row r="43" spans="1:29">
      <c r="A43" t="s">
        <v>337</v>
      </c>
      <c r="G43" t="s">
        <v>85</v>
      </c>
      <c r="H43" s="73">
        <v>49.029999999999994</v>
      </c>
      <c r="I43" s="46">
        <v>0</v>
      </c>
      <c r="J43" s="46">
        <v>10.57</v>
      </c>
      <c r="K43" s="46">
        <v>0</v>
      </c>
      <c r="L43" s="46">
        <v>6.29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6.29</v>
      </c>
      <c r="X43">
        <v>0.91</v>
      </c>
      <c r="Y43">
        <v>0</v>
      </c>
      <c r="Z43">
        <v>10.57</v>
      </c>
      <c r="AA43">
        <v>48.12</v>
      </c>
      <c r="AB43">
        <v>0</v>
      </c>
      <c r="AC43">
        <v>0</v>
      </c>
    </row>
    <row r="44" spans="1:29">
      <c r="A44" t="s">
        <v>339</v>
      </c>
      <c r="G44" t="s">
        <v>86</v>
      </c>
      <c r="H44" s="73">
        <v>49.029999999999994</v>
      </c>
      <c r="I44" s="46">
        <v>0</v>
      </c>
      <c r="J44" s="46">
        <v>10.57</v>
      </c>
      <c r="K44" s="46">
        <v>0</v>
      </c>
      <c r="L44" s="46">
        <v>6.7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6.7</v>
      </c>
      <c r="X44">
        <v>0.91</v>
      </c>
      <c r="Y44">
        <v>0</v>
      </c>
      <c r="Z44">
        <v>10.57</v>
      </c>
      <c r="AA44">
        <v>48.12</v>
      </c>
      <c r="AB44">
        <v>0</v>
      </c>
      <c r="AC44">
        <v>0</v>
      </c>
    </row>
    <row r="45" spans="1:29">
      <c r="A45" t="s">
        <v>358</v>
      </c>
      <c r="G45" t="s">
        <v>87</v>
      </c>
      <c r="H45" s="73">
        <v>49.029999999999994</v>
      </c>
      <c r="I45" s="46">
        <v>0</v>
      </c>
      <c r="J45" s="46">
        <v>10.57</v>
      </c>
      <c r="K45" s="46">
        <v>0</v>
      </c>
      <c r="L45" s="46">
        <v>7.04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7.04</v>
      </c>
      <c r="X45">
        <v>0.91</v>
      </c>
      <c r="Y45">
        <v>0</v>
      </c>
      <c r="Z45">
        <v>10.57</v>
      </c>
      <c r="AA45">
        <v>48.12</v>
      </c>
      <c r="AB45">
        <v>0</v>
      </c>
      <c r="AC45">
        <v>0</v>
      </c>
    </row>
    <row r="46" spans="1:29">
      <c r="A46" t="s">
        <v>359</v>
      </c>
      <c r="G46" t="s">
        <v>88</v>
      </c>
      <c r="H46" s="73">
        <v>49.029999999999994</v>
      </c>
      <c r="I46" s="46">
        <v>0</v>
      </c>
      <c r="J46" s="46">
        <v>10.57</v>
      </c>
      <c r="K46" s="46">
        <v>0</v>
      </c>
      <c r="L46" s="46">
        <v>7.27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7.27</v>
      </c>
      <c r="X46">
        <v>0.91</v>
      </c>
      <c r="Y46">
        <v>0</v>
      </c>
      <c r="Z46">
        <v>10.57</v>
      </c>
      <c r="AA46">
        <v>48.12</v>
      </c>
      <c r="AB46">
        <v>0</v>
      </c>
      <c r="AC46">
        <v>0</v>
      </c>
    </row>
    <row r="47" spans="1:29">
      <c r="A47" t="s">
        <v>360</v>
      </c>
      <c r="G47" t="s">
        <v>89</v>
      </c>
      <c r="H47" s="73">
        <v>49.029999999999994</v>
      </c>
      <c r="I47" s="46">
        <v>0</v>
      </c>
      <c r="J47" s="46">
        <v>10.57</v>
      </c>
      <c r="K47" s="46">
        <v>0</v>
      </c>
      <c r="L47" s="46">
        <v>7.52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7.52</v>
      </c>
      <c r="X47">
        <v>0.91</v>
      </c>
      <c r="Y47">
        <v>0</v>
      </c>
      <c r="Z47">
        <v>10.57</v>
      </c>
      <c r="AA47">
        <v>48.12</v>
      </c>
      <c r="AB47">
        <v>0</v>
      </c>
      <c r="AC47">
        <v>0</v>
      </c>
    </row>
    <row r="48" spans="1:29">
      <c r="A48" t="s">
        <v>364</v>
      </c>
      <c r="G48" t="s">
        <v>90</v>
      </c>
      <c r="H48" s="73">
        <v>49.029999999999994</v>
      </c>
      <c r="I48" s="46">
        <v>0</v>
      </c>
      <c r="J48" s="46">
        <v>10.57</v>
      </c>
      <c r="K48" s="46">
        <v>0</v>
      </c>
      <c r="L48" s="46">
        <v>7.67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7.67</v>
      </c>
      <c r="X48">
        <v>0.91</v>
      </c>
      <c r="Y48">
        <v>0</v>
      </c>
      <c r="Z48">
        <v>10.57</v>
      </c>
      <c r="AA48">
        <v>48.12</v>
      </c>
      <c r="AB48">
        <v>0</v>
      </c>
      <c r="AC48">
        <v>0</v>
      </c>
    </row>
    <row r="49" spans="1:29">
      <c r="A49" t="s">
        <v>365</v>
      </c>
      <c r="G49" t="s">
        <v>91</v>
      </c>
      <c r="H49" s="73">
        <v>49.029999999999994</v>
      </c>
      <c r="I49" s="46">
        <v>0</v>
      </c>
      <c r="J49" s="46">
        <v>10.57</v>
      </c>
      <c r="K49" s="46">
        <v>0</v>
      </c>
      <c r="L49" s="46">
        <v>7.95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7.95</v>
      </c>
      <c r="X49">
        <v>0.91</v>
      </c>
      <c r="Y49">
        <v>0</v>
      </c>
      <c r="Z49">
        <v>10.57</v>
      </c>
      <c r="AA49">
        <v>48.12</v>
      </c>
      <c r="AB49">
        <v>0</v>
      </c>
      <c r="AC49">
        <v>0</v>
      </c>
    </row>
    <row r="50" spans="1:29">
      <c r="A50" t="s">
        <v>366</v>
      </c>
      <c r="G50" t="s">
        <v>92</v>
      </c>
      <c r="H50" s="73">
        <v>49.029999999999994</v>
      </c>
      <c r="I50" s="46">
        <v>0</v>
      </c>
      <c r="J50" s="46">
        <v>10.57</v>
      </c>
      <c r="K50" s="46">
        <v>0</v>
      </c>
      <c r="L50" s="46">
        <v>8.06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8.06</v>
      </c>
      <c r="X50">
        <v>0.91</v>
      </c>
      <c r="Y50">
        <v>0</v>
      </c>
      <c r="Z50">
        <v>10.57</v>
      </c>
      <c r="AA50">
        <v>48.12</v>
      </c>
      <c r="AB50">
        <v>0</v>
      </c>
      <c r="AC50">
        <v>0</v>
      </c>
    </row>
    <row r="51" spans="1:29">
      <c r="A51" t="s">
        <v>367</v>
      </c>
      <c r="G51" t="s">
        <v>93</v>
      </c>
      <c r="H51" s="73">
        <v>34.589999999999996</v>
      </c>
      <c r="I51" s="46">
        <v>0</v>
      </c>
      <c r="J51" s="46">
        <v>10.57</v>
      </c>
      <c r="K51" s="46">
        <v>0</v>
      </c>
      <c r="L51" s="46">
        <v>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8</v>
      </c>
      <c r="X51">
        <v>0.91</v>
      </c>
      <c r="Y51">
        <v>0</v>
      </c>
      <c r="Z51">
        <v>10.57</v>
      </c>
      <c r="AA51">
        <v>33.68</v>
      </c>
      <c r="AB51">
        <v>0</v>
      </c>
      <c r="AC51">
        <v>0</v>
      </c>
    </row>
    <row r="52" spans="1:29">
      <c r="A52" t="s">
        <v>368</v>
      </c>
      <c r="G52" t="s">
        <v>94</v>
      </c>
      <c r="H52" s="73">
        <v>34.589999999999996</v>
      </c>
      <c r="I52" s="46">
        <v>0</v>
      </c>
      <c r="J52" s="46">
        <v>10.57</v>
      </c>
      <c r="K52" s="46">
        <v>0</v>
      </c>
      <c r="L52" s="46">
        <v>8.07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8.07</v>
      </c>
      <c r="X52">
        <v>0.91</v>
      </c>
      <c r="Y52">
        <v>0</v>
      </c>
      <c r="Z52">
        <v>10.57</v>
      </c>
      <c r="AA52">
        <v>33.68</v>
      </c>
      <c r="AB52">
        <v>0</v>
      </c>
      <c r="AC52">
        <v>0</v>
      </c>
    </row>
    <row r="53" spans="1:29">
      <c r="A53" t="s">
        <v>400</v>
      </c>
      <c r="G53" t="s">
        <v>95</v>
      </c>
      <c r="H53" s="73">
        <v>34.589999999999996</v>
      </c>
      <c r="I53" s="46">
        <v>0</v>
      </c>
      <c r="J53" s="46">
        <v>10.57</v>
      </c>
      <c r="K53" s="46">
        <v>0</v>
      </c>
      <c r="L53" s="46">
        <v>7.99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7.99</v>
      </c>
      <c r="X53">
        <v>0.91</v>
      </c>
      <c r="Y53">
        <v>0</v>
      </c>
      <c r="Z53">
        <v>10.57</v>
      </c>
      <c r="AA53">
        <v>33.68</v>
      </c>
      <c r="AB53">
        <v>0</v>
      </c>
      <c r="AC53">
        <v>0</v>
      </c>
    </row>
    <row r="54" spans="1:29">
      <c r="A54" t="s">
        <v>399</v>
      </c>
      <c r="G54" t="s">
        <v>96</v>
      </c>
      <c r="H54" s="73">
        <v>34.589999999999996</v>
      </c>
      <c r="I54" s="46">
        <v>0</v>
      </c>
      <c r="J54" s="46">
        <v>10.57</v>
      </c>
      <c r="K54" s="46">
        <v>0</v>
      </c>
      <c r="L54" s="46">
        <v>7.96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7.96</v>
      </c>
      <c r="X54">
        <v>0.91</v>
      </c>
      <c r="Y54">
        <v>0</v>
      </c>
      <c r="Z54">
        <v>10.57</v>
      </c>
      <c r="AA54">
        <v>33.68</v>
      </c>
      <c r="AB54">
        <v>0</v>
      </c>
      <c r="AC54">
        <v>0</v>
      </c>
    </row>
    <row r="55" spans="1:29">
      <c r="A55" t="s">
        <v>401</v>
      </c>
      <c r="G55" t="s">
        <v>97</v>
      </c>
      <c r="H55" s="73">
        <v>48.94</v>
      </c>
      <c r="I55" s="46">
        <v>0</v>
      </c>
      <c r="J55" s="46">
        <v>10.57</v>
      </c>
      <c r="K55" s="46">
        <v>0</v>
      </c>
      <c r="L55" s="46">
        <v>7.84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7.84</v>
      </c>
      <c r="X55">
        <v>0.82</v>
      </c>
      <c r="Y55">
        <v>0</v>
      </c>
      <c r="Z55">
        <v>10.57</v>
      </c>
      <c r="AA55">
        <v>48.12</v>
      </c>
      <c r="AB55">
        <v>0</v>
      </c>
      <c r="AC55">
        <v>0</v>
      </c>
    </row>
    <row r="56" spans="1:29">
      <c r="A56" t="s">
        <v>401</v>
      </c>
      <c r="G56" t="s">
        <v>98</v>
      </c>
      <c r="H56" s="73">
        <v>48.94</v>
      </c>
      <c r="I56" s="46">
        <v>0</v>
      </c>
      <c r="J56" s="46">
        <v>10.57</v>
      </c>
      <c r="K56" s="46">
        <v>0</v>
      </c>
      <c r="L56" s="46">
        <v>7.64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7.64</v>
      </c>
      <c r="X56">
        <v>0.82</v>
      </c>
      <c r="Y56">
        <v>0</v>
      </c>
      <c r="Z56">
        <v>10.57</v>
      </c>
      <c r="AA56">
        <v>48.12</v>
      </c>
      <c r="AB56">
        <v>0</v>
      </c>
      <c r="AC56">
        <v>0</v>
      </c>
    </row>
    <row r="57" spans="1:29">
      <c r="G57" t="s">
        <v>99</v>
      </c>
      <c r="H57" s="73">
        <v>48.94</v>
      </c>
      <c r="I57" s="46">
        <v>0</v>
      </c>
      <c r="J57" s="46">
        <v>10.57</v>
      </c>
      <c r="K57" s="46">
        <v>0</v>
      </c>
      <c r="L57" s="46">
        <v>7.64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7.64</v>
      </c>
      <c r="X57">
        <v>0.82</v>
      </c>
      <c r="Y57">
        <v>0</v>
      </c>
      <c r="Z57">
        <v>10.57</v>
      </c>
      <c r="AA57">
        <v>48.12</v>
      </c>
      <c r="AB57">
        <v>0</v>
      </c>
      <c r="AC57">
        <v>0</v>
      </c>
    </row>
    <row r="58" spans="1:29">
      <c r="G58" t="s">
        <v>100</v>
      </c>
      <c r="H58" s="73">
        <v>48.94</v>
      </c>
      <c r="I58" s="46">
        <v>0</v>
      </c>
      <c r="J58" s="46">
        <v>10.57</v>
      </c>
      <c r="K58" s="46">
        <v>0</v>
      </c>
      <c r="L58" s="46">
        <v>6.82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6.82</v>
      </c>
      <c r="X58">
        <v>0.82</v>
      </c>
      <c r="Y58">
        <v>0</v>
      </c>
      <c r="Z58">
        <v>10.57</v>
      </c>
      <c r="AA58">
        <v>48.12</v>
      </c>
      <c r="AB58">
        <v>0</v>
      </c>
      <c r="AC58">
        <v>0</v>
      </c>
    </row>
    <row r="59" spans="1:29">
      <c r="G59" t="s">
        <v>101</v>
      </c>
      <c r="H59" s="73">
        <v>49.029999999999994</v>
      </c>
      <c r="I59" s="46">
        <v>0</v>
      </c>
      <c r="J59" s="46">
        <v>10.57</v>
      </c>
      <c r="K59" s="46">
        <v>0</v>
      </c>
      <c r="L59" s="46">
        <v>6.72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6.72</v>
      </c>
      <c r="X59">
        <v>0.91</v>
      </c>
      <c r="Y59">
        <v>0</v>
      </c>
      <c r="Z59">
        <v>10.57</v>
      </c>
      <c r="AA59">
        <v>48.12</v>
      </c>
      <c r="AB59">
        <v>0</v>
      </c>
      <c r="AC59">
        <v>0</v>
      </c>
    </row>
    <row r="60" spans="1:29">
      <c r="G60" t="s">
        <v>102</v>
      </c>
      <c r="H60" s="73">
        <v>49.029999999999994</v>
      </c>
      <c r="I60" s="46">
        <v>0</v>
      </c>
      <c r="J60" s="46">
        <v>10.57</v>
      </c>
      <c r="K60" s="46">
        <v>0</v>
      </c>
      <c r="L60" s="46">
        <v>6.17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6.17</v>
      </c>
      <c r="X60">
        <v>0.91</v>
      </c>
      <c r="Y60">
        <v>0</v>
      </c>
      <c r="Z60">
        <v>10.57</v>
      </c>
      <c r="AA60">
        <v>48.12</v>
      </c>
      <c r="AB60">
        <v>0</v>
      </c>
      <c r="AC60">
        <v>0</v>
      </c>
    </row>
    <row r="61" spans="1:29">
      <c r="G61" t="s">
        <v>103</v>
      </c>
      <c r="H61" s="73">
        <v>49.029999999999994</v>
      </c>
      <c r="I61" s="46">
        <v>0</v>
      </c>
      <c r="J61" s="46">
        <v>10.57</v>
      </c>
      <c r="K61" s="46">
        <v>0</v>
      </c>
      <c r="L61" s="46">
        <v>6.51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6.51</v>
      </c>
      <c r="X61">
        <v>0.91</v>
      </c>
      <c r="Y61">
        <v>0</v>
      </c>
      <c r="Z61">
        <v>10.57</v>
      </c>
      <c r="AA61">
        <v>48.12</v>
      </c>
      <c r="AB61">
        <v>0</v>
      </c>
      <c r="AC61">
        <v>0</v>
      </c>
    </row>
    <row r="62" spans="1:29">
      <c r="G62" t="s">
        <v>104</v>
      </c>
      <c r="H62" s="73">
        <v>49.029999999999994</v>
      </c>
      <c r="I62" s="46">
        <v>0</v>
      </c>
      <c r="J62" s="46">
        <v>10.57</v>
      </c>
      <c r="K62" s="46">
        <v>0</v>
      </c>
      <c r="L62" s="46">
        <v>6.13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6.13</v>
      </c>
      <c r="X62">
        <v>0.91</v>
      </c>
      <c r="Y62">
        <v>0</v>
      </c>
      <c r="Z62">
        <v>10.57</v>
      </c>
      <c r="AA62">
        <v>48.12</v>
      </c>
      <c r="AB62">
        <v>0</v>
      </c>
      <c r="AC62">
        <v>0</v>
      </c>
    </row>
    <row r="63" spans="1:29">
      <c r="G63" t="s">
        <v>105</v>
      </c>
      <c r="H63" s="73">
        <v>49.029999999999994</v>
      </c>
      <c r="I63" s="46">
        <v>0</v>
      </c>
      <c r="J63" s="46">
        <v>10.65</v>
      </c>
      <c r="K63" s="46">
        <v>0</v>
      </c>
      <c r="L63" s="46">
        <v>5.4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5.4</v>
      </c>
      <c r="X63">
        <v>0.91</v>
      </c>
      <c r="Y63">
        <v>0</v>
      </c>
      <c r="Z63">
        <v>10.65</v>
      </c>
      <c r="AA63">
        <v>48.12</v>
      </c>
      <c r="AB63">
        <v>0</v>
      </c>
      <c r="AC63">
        <v>0</v>
      </c>
    </row>
    <row r="64" spans="1:29">
      <c r="G64" t="s">
        <v>106</v>
      </c>
      <c r="H64" s="73">
        <v>49.029999999999994</v>
      </c>
      <c r="I64" s="46">
        <v>0</v>
      </c>
      <c r="J64" s="46">
        <v>10.65</v>
      </c>
      <c r="K64" s="46">
        <v>0</v>
      </c>
      <c r="L64" s="46">
        <v>3.16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3.16</v>
      </c>
      <c r="X64">
        <v>0.91</v>
      </c>
      <c r="Y64">
        <v>0</v>
      </c>
      <c r="Z64">
        <v>10.65</v>
      </c>
      <c r="AA64">
        <v>48.12</v>
      </c>
      <c r="AB64">
        <v>0</v>
      </c>
      <c r="AC64">
        <v>0</v>
      </c>
    </row>
    <row r="65" spans="7:29">
      <c r="G65" t="s">
        <v>107</v>
      </c>
      <c r="H65" s="73">
        <v>49.029999999999994</v>
      </c>
      <c r="I65" s="46">
        <v>0</v>
      </c>
      <c r="J65" s="46">
        <v>10.65</v>
      </c>
      <c r="K65" s="46">
        <v>0</v>
      </c>
      <c r="L65" s="46">
        <v>2.44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2.44</v>
      </c>
      <c r="X65">
        <v>0.91</v>
      </c>
      <c r="Y65">
        <v>0</v>
      </c>
      <c r="Z65">
        <v>10.65</v>
      </c>
      <c r="AA65">
        <v>48.12</v>
      </c>
      <c r="AB65">
        <v>0</v>
      </c>
      <c r="AC65">
        <v>0</v>
      </c>
    </row>
    <row r="66" spans="7:29">
      <c r="G66" t="s">
        <v>108</v>
      </c>
      <c r="H66" s="73">
        <v>49.029999999999994</v>
      </c>
      <c r="I66" s="46">
        <v>0</v>
      </c>
      <c r="J66" s="46">
        <v>10.65</v>
      </c>
      <c r="K66" s="46">
        <v>0</v>
      </c>
      <c r="L66" s="46">
        <v>4.4800000000000004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4.4800000000000004</v>
      </c>
      <c r="X66">
        <v>0.91</v>
      </c>
      <c r="Y66">
        <v>0</v>
      </c>
      <c r="Z66">
        <v>10.65</v>
      </c>
      <c r="AA66">
        <v>48.12</v>
      </c>
      <c r="AB66">
        <v>0</v>
      </c>
      <c r="AC66">
        <v>0</v>
      </c>
    </row>
    <row r="67" spans="7:29">
      <c r="G67" t="s">
        <v>109</v>
      </c>
      <c r="H67" s="73">
        <v>48.75</v>
      </c>
      <c r="I67" s="46">
        <v>0</v>
      </c>
      <c r="J67" s="46">
        <v>10.84</v>
      </c>
      <c r="K67" s="46">
        <v>0</v>
      </c>
      <c r="L67" s="46">
        <v>3.8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3.8</v>
      </c>
      <c r="X67">
        <v>0.63</v>
      </c>
      <c r="Y67">
        <v>0</v>
      </c>
      <c r="Z67">
        <v>10.84</v>
      </c>
      <c r="AA67">
        <v>48.12</v>
      </c>
      <c r="AB67">
        <v>0</v>
      </c>
      <c r="AC67">
        <v>0</v>
      </c>
    </row>
    <row r="68" spans="7:29">
      <c r="G68" t="s">
        <v>110</v>
      </c>
      <c r="H68" s="73">
        <v>48.75</v>
      </c>
      <c r="I68" s="46">
        <v>0</v>
      </c>
      <c r="J68" s="46">
        <v>10.84</v>
      </c>
      <c r="K68" s="46">
        <v>0</v>
      </c>
      <c r="L68" s="46">
        <v>2.64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2.64</v>
      </c>
      <c r="X68">
        <v>0.63</v>
      </c>
      <c r="Y68">
        <v>0</v>
      </c>
      <c r="Z68">
        <v>10.84</v>
      </c>
      <c r="AA68">
        <v>48.12</v>
      </c>
      <c r="AB68">
        <v>0</v>
      </c>
      <c r="AC68">
        <v>0</v>
      </c>
    </row>
    <row r="69" spans="7:29">
      <c r="G69" t="s">
        <v>111</v>
      </c>
      <c r="H69" s="73">
        <v>48.75</v>
      </c>
      <c r="I69" s="46">
        <v>0</v>
      </c>
      <c r="J69" s="46">
        <v>10.84</v>
      </c>
      <c r="K69" s="46">
        <v>0</v>
      </c>
      <c r="L69" s="46">
        <v>1.48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1.48</v>
      </c>
      <c r="X69">
        <v>0.63</v>
      </c>
      <c r="Y69">
        <v>0</v>
      </c>
      <c r="Z69">
        <v>10.84</v>
      </c>
      <c r="AA69">
        <v>48.12</v>
      </c>
      <c r="AB69">
        <v>0</v>
      </c>
      <c r="AC69">
        <v>0</v>
      </c>
    </row>
    <row r="70" spans="7:29">
      <c r="G70" t="s">
        <v>112</v>
      </c>
      <c r="H70" s="73">
        <v>48.75</v>
      </c>
      <c r="I70" s="46">
        <v>0</v>
      </c>
      <c r="J70" s="46">
        <v>10.84</v>
      </c>
      <c r="K70" s="46">
        <v>0</v>
      </c>
      <c r="L70" s="46">
        <v>1.3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1.3</v>
      </c>
      <c r="X70">
        <v>0.63</v>
      </c>
      <c r="Y70">
        <v>0</v>
      </c>
      <c r="Z70">
        <v>10.84</v>
      </c>
      <c r="AA70">
        <v>48.12</v>
      </c>
      <c r="AB70">
        <v>0</v>
      </c>
      <c r="AC70">
        <v>0</v>
      </c>
    </row>
    <row r="71" spans="7:29">
      <c r="G71" t="s">
        <v>113</v>
      </c>
      <c r="H71" s="73">
        <v>48.75</v>
      </c>
      <c r="I71" s="46">
        <v>0</v>
      </c>
      <c r="J71" s="46">
        <v>10.02</v>
      </c>
      <c r="K71" s="46">
        <v>0</v>
      </c>
      <c r="L71" s="46">
        <v>1.02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1.02</v>
      </c>
      <c r="X71">
        <v>0.63</v>
      </c>
      <c r="Y71">
        <v>0</v>
      </c>
      <c r="Z71">
        <v>10.02</v>
      </c>
      <c r="AA71">
        <v>48.12</v>
      </c>
      <c r="AB71">
        <v>0</v>
      </c>
      <c r="AC71">
        <v>0</v>
      </c>
    </row>
    <row r="72" spans="7:29">
      <c r="G72" t="s">
        <v>114</v>
      </c>
      <c r="H72" s="73">
        <v>48.75</v>
      </c>
      <c r="I72" s="46">
        <v>0</v>
      </c>
      <c r="J72" s="46">
        <v>10.02</v>
      </c>
      <c r="K72" s="46">
        <v>0</v>
      </c>
      <c r="L72" s="46">
        <v>0.81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0.81</v>
      </c>
      <c r="X72">
        <v>0.63</v>
      </c>
      <c r="Y72">
        <v>0</v>
      </c>
      <c r="Z72">
        <v>10.02</v>
      </c>
      <c r="AA72">
        <v>48.12</v>
      </c>
      <c r="AB72">
        <v>0</v>
      </c>
      <c r="AC72">
        <v>0</v>
      </c>
    </row>
    <row r="73" spans="7:29">
      <c r="G73" t="s">
        <v>115</v>
      </c>
      <c r="H73" s="73">
        <v>48.75</v>
      </c>
      <c r="I73" s="46">
        <v>0</v>
      </c>
      <c r="J73" s="46">
        <v>10.02</v>
      </c>
      <c r="K73" s="46">
        <v>0</v>
      </c>
      <c r="L73" s="46">
        <v>0.67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0.67</v>
      </c>
      <c r="X73">
        <v>0.63</v>
      </c>
      <c r="Y73">
        <v>0</v>
      </c>
      <c r="Z73">
        <v>10.02</v>
      </c>
      <c r="AA73">
        <v>48.12</v>
      </c>
      <c r="AB73">
        <v>0</v>
      </c>
      <c r="AC73">
        <v>0</v>
      </c>
    </row>
    <row r="74" spans="7:29">
      <c r="G74" t="s">
        <v>116</v>
      </c>
      <c r="H74" s="73">
        <v>48.75</v>
      </c>
      <c r="I74" s="46">
        <v>0</v>
      </c>
      <c r="J74" s="46">
        <v>10.02</v>
      </c>
      <c r="K74" s="46">
        <v>0</v>
      </c>
      <c r="L74" s="46">
        <v>0.54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0.54</v>
      </c>
      <c r="X74">
        <v>0.63</v>
      </c>
      <c r="Y74">
        <v>0</v>
      </c>
      <c r="Z74">
        <v>10.02</v>
      </c>
      <c r="AA74">
        <v>48.12</v>
      </c>
      <c r="AB74">
        <v>0</v>
      </c>
      <c r="AC74">
        <v>0</v>
      </c>
    </row>
    <row r="75" spans="7:29">
      <c r="G75" t="s">
        <v>117</v>
      </c>
      <c r="H75" s="73">
        <v>48.75</v>
      </c>
      <c r="I75" s="46">
        <v>0</v>
      </c>
      <c r="J75" s="46">
        <v>10.11</v>
      </c>
      <c r="K75" s="46">
        <v>0</v>
      </c>
      <c r="L75" s="46">
        <v>0.26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0.26</v>
      </c>
      <c r="X75">
        <v>0.63</v>
      </c>
      <c r="Y75">
        <v>0</v>
      </c>
      <c r="Z75">
        <v>10.11</v>
      </c>
      <c r="AA75">
        <v>48.12</v>
      </c>
      <c r="AB75">
        <v>0</v>
      </c>
      <c r="AC75">
        <v>0</v>
      </c>
    </row>
    <row r="76" spans="7:29">
      <c r="G76" t="s">
        <v>118</v>
      </c>
      <c r="H76" s="73">
        <v>48.75</v>
      </c>
      <c r="I76" s="46">
        <v>0</v>
      </c>
      <c r="J76" s="46">
        <v>10.11</v>
      </c>
      <c r="K76" s="46">
        <v>0</v>
      </c>
      <c r="L76" s="46">
        <v>0.1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0.1</v>
      </c>
      <c r="X76">
        <v>0.63</v>
      </c>
      <c r="Y76">
        <v>0</v>
      </c>
      <c r="Z76">
        <v>10.11</v>
      </c>
      <c r="AA76">
        <v>48.12</v>
      </c>
      <c r="AB76">
        <v>0</v>
      </c>
      <c r="AC76">
        <v>0</v>
      </c>
    </row>
    <row r="77" spans="7:29">
      <c r="G77" t="s">
        <v>119</v>
      </c>
      <c r="H77" s="73">
        <v>48.75</v>
      </c>
      <c r="I77" s="46">
        <v>0</v>
      </c>
      <c r="J77" s="46">
        <v>10.11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0.63</v>
      </c>
      <c r="Y77">
        <v>0</v>
      </c>
      <c r="Z77">
        <v>10.11</v>
      </c>
      <c r="AA77">
        <v>48.12</v>
      </c>
      <c r="AB77">
        <v>0</v>
      </c>
      <c r="AC77">
        <v>0</v>
      </c>
    </row>
    <row r="78" spans="7:29">
      <c r="G78" t="s">
        <v>120</v>
      </c>
      <c r="H78" s="73">
        <v>48.75</v>
      </c>
      <c r="I78" s="46">
        <v>0</v>
      </c>
      <c r="J78" s="46">
        <v>10.11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0.63</v>
      </c>
      <c r="Y78">
        <v>0</v>
      </c>
      <c r="Z78">
        <v>10.11</v>
      </c>
      <c r="AA78">
        <v>48.12</v>
      </c>
      <c r="AB78">
        <v>0</v>
      </c>
      <c r="AC78">
        <v>0</v>
      </c>
    </row>
    <row r="79" spans="7:29">
      <c r="G79" t="s">
        <v>121</v>
      </c>
      <c r="H79" s="73">
        <v>48.839999999999996</v>
      </c>
      <c r="I79" s="46">
        <v>0</v>
      </c>
      <c r="J79" s="46">
        <v>10.199999999999999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0.72</v>
      </c>
      <c r="Y79">
        <v>0</v>
      </c>
      <c r="Z79">
        <v>10.199999999999999</v>
      </c>
      <c r="AA79">
        <v>48.12</v>
      </c>
      <c r="AB79">
        <v>0</v>
      </c>
      <c r="AC79">
        <v>0</v>
      </c>
    </row>
    <row r="80" spans="7:29">
      <c r="G80" t="s">
        <v>122</v>
      </c>
      <c r="H80" s="73">
        <v>48.839999999999996</v>
      </c>
      <c r="I80" s="46">
        <v>0</v>
      </c>
      <c r="J80" s="46">
        <v>10.199999999999999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0.72</v>
      </c>
      <c r="Y80">
        <v>0</v>
      </c>
      <c r="Z80">
        <v>10.199999999999999</v>
      </c>
      <c r="AA80">
        <v>48.12</v>
      </c>
      <c r="AB80">
        <v>0</v>
      </c>
      <c r="AC80">
        <v>0</v>
      </c>
    </row>
    <row r="81" spans="7:29">
      <c r="G81" t="s">
        <v>123</v>
      </c>
      <c r="H81" s="73">
        <v>48.839999999999996</v>
      </c>
      <c r="I81" s="46">
        <v>0</v>
      </c>
      <c r="J81" s="46">
        <v>10.199999999999999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0.72</v>
      </c>
      <c r="Y81">
        <v>0</v>
      </c>
      <c r="Z81">
        <v>10.199999999999999</v>
      </c>
      <c r="AA81">
        <v>48.12</v>
      </c>
      <c r="AB81">
        <v>0</v>
      </c>
      <c r="AC81">
        <v>0</v>
      </c>
    </row>
    <row r="82" spans="7:29">
      <c r="G82" t="s">
        <v>124</v>
      </c>
      <c r="H82" s="73">
        <v>48.839999999999996</v>
      </c>
      <c r="I82" s="46">
        <v>0</v>
      </c>
      <c r="J82" s="46">
        <v>10.199999999999999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0.72</v>
      </c>
      <c r="Y82">
        <v>0</v>
      </c>
      <c r="Z82">
        <v>10.199999999999999</v>
      </c>
      <c r="AA82">
        <v>48.12</v>
      </c>
      <c r="AB82">
        <v>0</v>
      </c>
      <c r="AC82">
        <v>0</v>
      </c>
    </row>
    <row r="83" spans="7:29">
      <c r="G83" t="s">
        <v>125</v>
      </c>
      <c r="H83" s="73">
        <v>48.79</v>
      </c>
      <c r="I83" s="46">
        <v>0</v>
      </c>
      <c r="J83" s="46">
        <v>10.199999999999999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0.67</v>
      </c>
      <c r="Y83">
        <v>0</v>
      </c>
      <c r="Z83">
        <v>10.199999999999999</v>
      </c>
      <c r="AA83">
        <v>48.12</v>
      </c>
      <c r="AB83">
        <v>0</v>
      </c>
      <c r="AC83">
        <v>0</v>
      </c>
    </row>
    <row r="84" spans="7:29">
      <c r="G84" t="s">
        <v>126</v>
      </c>
      <c r="H84" s="73">
        <v>48.79</v>
      </c>
      <c r="I84" s="46">
        <v>0</v>
      </c>
      <c r="J84" s="46">
        <v>10.199999999999999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0.67</v>
      </c>
      <c r="Y84">
        <v>0</v>
      </c>
      <c r="Z84">
        <v>10.199999999999999</v>
      </c>
      <c r="AA84">
        <v>48.12</v>
      </c>
      <c r="AB84">
        <v>0</v>
      </c>
      <c r="AC84">
        <v>0</v>
      </c>
    </row>
    <row r="85" spans="7:29">
      <c r="G85" t="s">
        <v>127</v>
      </c>
      <c r="H85" s="73">
        <v>48.79</v>
      </c>
      <c r="I85" s="46">
        <v>0</v>
      </c>
      <c r="J85" s="46">
        <v>10.199999999999999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0.67</v>
      </c>
      <c r="Y85">
        <v>0</v>
      </c>
      <c r="Z85">
        <v>10.199999999999999</v>
      </c>
      <c r="AA85">
        <v>48.12</v>
      </c>
      <c r="AB85">
        <v>0</v>
      </c>
      <c r="AC85">
        <v>0</v>
      </c>
    </row>
    <row r="86" spans="7:29">
      <c r="G86" t="s">
        <v>128</v>
      </c>
      <c r="H86" s="73">
        <v>48.79</v>
      </c>
      <c r="I86" s="46">
        <v>0</v>
      </c>
      <c r="J86" s="46">
        <v>10.199999999999999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0.67</v>
      </c>
      <c r="Y86">
        <v>0</v>
      </c>
      <c r="Z86">
        <v>10.199999999999999</v>
      </c>
      <c r="AA86">
        <v>48.12</v>
      </c>
      <c r="AB86">
        <v>0</v>
      </c>
      <c r="AC86">
        <v>0</v>
      </c>
    </row>
    <row r="87" spans="7:29">
      <c r="G87" t="s">
        <v>129</v>
      </c>
      <c r="H87" s="73">
        <v>48.79</v>
      </c>
      <c r="I87" s="46">
        <v>0</v>
      </c>
      <c r="J87" s="46">
        <v>10.29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0.67</v>
      </c>
      <c r="Y87">
        <v>0</v>
      </c>
      <c r="Z87">
        <v>10.29</v>
      </c>
      <c r="AA87">
        <v>48.12</v>
      </c>
      <c r="AB87">
        <v>0</v>
      </c>
      <c r="AC87">
        <v>0</v>
      </c>
    </row>
    <row r="88" spans="7:29">
      <c r="G88" t="s">
        <v>130</v>
      </c>
      <c r="H88" s="73">
        <v>48.79</v>
      </c>
      <c r="I88" s="46">
        <v>0</v>
      </c>
      <c r="J88" s="46">
        <v>10.29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0.67</v>
      </c>
      <c r="Y88">
        <v>0</v>
      </c>
      <c r="Z88">
        <v>10.29</v>
      </c>
      <c r="AA88">
        <v>48.12</v>
      </c>
      <c r="AB88">
        <v>0</v>
      </c>
      <c r="AC88">
        <v>0</v>
      </c>
    </row>
    <row r="89" spans="7:29">
      <c r="G89" t="s">
        <v>131</v>
      </c>
      <c r="H89" s="73">
        <v>48.79</v>
      </c>
      <c r="I89" s="46">
        <v>0</v>
      </c>
      <c r="J89" s="46">
        <v>10.29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0.67</v>
      </c>
      <c r="Y89">
        <v>0</v>
      </c>
      <c r="Z89">
        <v>10.29</v>
      </c>
      <c r="AA89">
        <v>48.12</v>
      </c>
      <c r="AB89">
        <v>0</v>
      </c>
      <c r="AC89">
        <v>0</v>
      </c>
    </row>
    <row r="90" spans="7:29">
      <c r="G90" t="s">
        <v>132</v>
      </c>
      <c r="H90" s="73">
        <v>48.79</v>
      </c>
      <c r="I90" s="46">
        <v>0</v>
      </c>
      <c r="J90" s="46">
        <v>10.29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0.67</v>
      </c>
      <c r="Y90">
        <v>0</v>
      </c>
      <c r="Z90">
        <v>10.29</v>
      </c>
      <c r="AA90">
        <v>48.12</v>
      </c>
      <c r="AB90">
        <v>0</v>
      </c>
      <c r="AC90">
        <v>0</v>
      </c>
    </row>
    <row r="91" spans="7:29">
      <c r="G91" t="s">
        <v>133</v>
      </c>
      <c r="H91" s="73">
        <v>48.79</v>
      </c>
      <c r="I91" s="46">
        <v>0</v>
      </c>
      <c r="J91" s="46">
        <v>10.29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0.67</v>
      </c>
      <c r="Y91">
        <v>0</v>
      </c>
      <c r="Z91">
        <v>10.29</v>
      </c>
      <c r="AA91">
        <v>48.12</v>
      </c>
      <c r="AB91">
        <v>0</v>
      </c>
      <c r="AC91">
        <v>0</v>
      </c>
    </row>
    <row r="92" spans="7:29">
      <c r="G92" t="s">
        <v>134</v>
      </c>
      <c r="H92" s="73">
        <v>48.79</v>
      </c>
      <c r="I92" s="46">
        <v>0</v>
      </c>
      <c r="J92" s="46">
        <v>10.29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0.67</v>
      </c>
      <c r="Y92">
        <v>0</v>
      </c>
      <c r="Z92">
        <v>10.29</v>
      </c>
      <c r="AA92">
        <v>48.12</v>
      </c>
      <c r="AB92">
        <v>0</v>
      </c>
      <c r="AC92">
        <v>0</v>
      </c>
    </row>
    <row r="93" spans="7:29">
      <c r="G93" t="s">
        <v>135</v>
      </c>
      <c r="H93" s="73">
        <v>48.79</v>
      </c>
      <c r="I93" s="46">
        <v>0</v>
      </c>
      <c r="J93" s="46">
        <v>10.29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0.67</v>
      </c>
      <c r="Y93">
        <v>0</v>
      </c>
      <c r="Z93">
        <v>10.29</v>
      </c>
      <c r="AA93">
        <v>48.12</v>
      </c>
      <c r="AB93">
        <v>0</v>
      </c>
      <c r="AC93">
        <v>0</v>
      </c>
    </row>
    <row r="94" spans="7:29">
      <c r="G94" t="s">
        <v>136</v>
      </c>
      <c r="H94" s="73">
        <v>48.79</v>
      </c>
      <c r="I94" s="46">
        <v>0</v>
      </c>
      <c r="J94" s="46">
        <v>10.29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0.67</v>
      </c>
      <c r="Y94">
        <v>0</v>
      </c>
      <c r="Z94">
        <v>10.29</v>
      </c>
      <c r="AA94">
        <v>48.12</v>
      </c>
      <c r="AB94">
        <v>0</v>
      </c>
      <c r="AC94">
        <v>0</v>
      </c>
    </row>
    <row r="95" spans="7:29">
      <c r="G95" t="s">
        <v>137</v>
      </c>
      <c r="H95" s="73">
        <v>48.75</v>
      </c>
      <c r="I95" s="46">
        <v>0</v>
      </c>
      <c r="J95" s="46">
        <v>10.38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0.63</v>
      </c>
      <c r="Y95">
        <v>0</v>
      </c>
      <c r="Z95">
        <v>10.38</v>
      </c>
      <c r="AA95">
        <v>48.12</v>
      </c>
      <c r="AB95">
        <v>0</v>
      </c>
      <c r="AC95">
        <v>0</v>
      </c>
    </row>
    <row r="96" spans="7:29">
      <c r="G96" t="s">
        <v>138</v>
      </c>
      <c r="H96" s="73">
        <v>48.75</v>
      </c>
      <c r="I96" s="46">
        <v>0</v>
      </c>
      <c r="J96" s="46">
        <v>10.38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0.63</v>
      </c>
      <c r="Y96">
        <v>0</v>
      </c>
      <c r="Z96">
        <v>10.38</v>
      </c>
      <c r="AA96">
        <v>48.12</v>
      </c>
      <c r="AB96">
        <v>0</v>
      </c>
      <c r="AC96">
        <v>0</v>
      </c>
    </row>
    <row r="97" spans="1:133">
      <c r="G97" t="s">
        <v>139</v>
      </c>
      <c r="H97" s="73">
        <v>48.75</v>
      </c>
      <c r="I97" s="46">
        <v>0</v>
      </c>
      <c r="J97" s="46">
        <v>10.38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0.63</v>
      </c>
      <c r="Y97">
        <v>0</v>
      </c>
      <c r="Z97">
        <v>10.38</v>
      </c>
      <c r="AA97">
        <v>48.12</v>
      </c>
      <c r="AB97">
        <v>0</v>
      </c>
      <c r="AC97">
        <v>0</v>
      </c>
    </row>
    <row r="98" spans="1:133">
      <c r="G98" t="s">
        <v>140</v>
      </c>
      <c r="H98" s="73">
        <v>48.75</v>
      </c>
      <c r="I98" s="46">
        <v>0</v>
      </c>
      <c r="J98" s="46">
        <v>10.38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0.63</v>
      </c>
      <c r="Y98">
        <v>0</v>
      </c>
      <c r="Z98">
        <v>10.38</v>
      </c>
      <c r="AA98">
        <v>48.12</v>
      </c>
      <c r="AB98">
        <v>0</v>
      </c>
      <c r="A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1.1567200000000006</v>
      </c>
      <c r="I99" s="69">
        <f t="shared" ref="I99:BU99" si="1">SUM(I3:I98)/4000</f>
        <v>0</v>
      </c>
      <c r="J99" s="69">
        <f t="shared" si="1"/>
        <v>0.25747000000000014</v>
      </c>
      <c r="K99" s="69">
        <f t="shared" si="1"/>
        <v>0</v>
      </c>
      <c r="L99" s="69">
        <f t="shared" si="1"/>
        <v>5.2942499999999976E-2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5.2942499999999976E-2</v>
      </c>
      <c r="X99">
        <f t="shared" si="1"/>
        <v>1.6280000000000006E-2</v>
      </c>
      <c r="Y99">
        <f t="shared" si="1"/>
        <v>0</v>
      </c>
      <c r="Z99">
        <f t="shared" si="1"/>
        <v>0.25747000000000014</v>
      </c>
      <c r="AA99">
        <f t="shared" si="1"/>
        <v>1.1404399999999979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539</v>
      </c>
      <c r="AA100" t="s">
        <v>541</v>
      </c>
      <c r="AB100" t="s">
        <v>549</v>
      </c>
      <c r="AC100" t="s">
        <v>550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547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31.76</v>
      </c>
      <c r="K3" s="53">
        <v>0</v>
      </c>
      <c r="L3" s="53">
        <v>8.66</v>
      </c>
      <c r="M3" s="72">
        <v>0</v>
      </c>
      <c r="N3" s="71">
        <v>-98</v>
      </c>
      <c r="O3" s="53">
        <v>-75</v>
      </c>
      <c r="P3" s="53">
        <v>0</v>
      </c>
      <c r="Q3" s="53">
        <v>0</v>
      </c>
      <c r="R3" s="53">
        <v>0</v>
      </c>
      <c r="S3" s="72">
        <v>0</v>
      </c>
      <c r="T3" t="s">
        <v>547</v>
      </c>
      <c r="U3" s="73">
        <v>-173</v>
      </c>
      <c r="V3" s="74">
        <v>40.42</v>
      </c>
      <c r="W3">
        <v>-98</v>
      </c>
      <c r="X3">
        <v>-75</v>
      </c>
      <c r="Y3">
        <v>0</v>
      </c>
      <c r="Z3">
        <v>8.66</v>
      </c>
      <c r="AA3">
        <v>0</v>
      </c>
      <c r="AB3">
        <v>0</v>
      </c>
      <c r="AC3">
        <v>31.76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25.99</v>
      </c>
      <c r="K4" s="46">
        <v>0</v>
      </c>
      <c r="L4" s="46">
        <v>8.66</v>
      </c>
      <c r="M4" s="74">
        <v>0</v>
      </c>
      <c r="N4" s="73">
        <v>-118</v>
      </c>
      <c r="O4" s="46">
        <v>-65</v>
      </c>
      <c r="P4" s="46">
        <v>0</v>
      </c>
      <c r="Q4" s="46">
        <v>0</v>
      </c>
      <c r="R4" s="46">
        <v>0</v>
      </c>
      <c r="S4" s="74">
        <v>0</v>
      </c>
      <c r="T4" t="s">
        <v>547</v>
      </c>
      <c r="U4" s="73">
        <v>-183</v>
      </c>
      <c r="V4" s="74">
        <v>34.65</v>
      </c>
      <c r="W4">
        <v>-118</v>
      </c>
      <c r="X4">
        <v>-65</v>
      </c>
      <c r="Y4">
        <v>0</v>
      </c>
      <c r="Z4">
        <v>8.66</v>
      </c>
      <c r="AA4">
        <v>0</v>
      </c>
      <c r="AB4">
        <v>0</v>
      </c>
      <c r="AC4">
        <v>25.99</v>
      </c>
    </row>
    <row r="5" spans="1:29">
      <c r="G5" t="s">
        <v>47</v>
      </c>
      <c r="H5" s="73">
        <v>0</v>
      </c>
      <c r="I5" s="46">
        <v>0</v>
      </c>
      <c r="J5" s="46">
        <v>21.17</v>
      </c>
      <c r="K5" s="46">
        <v>0</v>
      </c>
      <c r="L5" s="46">
        <v>8.66</v>
      </c>
      <c r="M5" s="74">
        <v>0</v>
      </c>
      <c r="N5" s="73">
        <v>-104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547</v>
      </c>
      <c r="U5" s="73">
        <v>-104</v>
      </c>
      <c r="V5" s="74">
        <v>29.83</v>
      </c>
      <c r="W5">
        <v>-104</v>
      </c>
      <c r="X5">
        <v>0</v>
      </c>
      <c r="Y5">
        <v>0</v>
      </c>
      <c r="Z5">
        <v>8.66</v>
      </c>
      <c r="AA5">
        <v>0</v>
      </c>
      <c r="AB5">
        <v>0</v>
      </c>
      <c r="AC5">
        <v>21.17</v>
      </c>
    </row>
    <row r="6" spans="1:29">
      <c r="G6" t="s">
        <v>48</v>
      </c>
      <c r="H6" s="73">
        <v>0</v>
      </c>
      <c r="I6" s="46">
        <v>0</v>
      </c>
      <c r="J6" s="46">
        <v>15.4</v>
      </c>
      <c r="K6" s="46">
        <v>0</v>
      </c>
      <c r="L6" s="46">
        <v>8.66</v>
      </c>
      <c r="M6" s="74">
        <v>0</v>
      </c>
      <c r="N6" s="73">
        <v>-80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-80</v>
      </c>
      <c r="V6" s="74">
        <v>24.06</v>
      </c>
      <c r="W6">
        <v>-80</v>
      </c>
      <c r="X6">
        <v>0</v>
      </c>
      <c r="Y6">
        <v>0</v>
      </c>
      <c r="Z6">
        <v>8.66</v>
      </c>
      <c r="AA6">
        <v>0</v>
      </c>
      <c r="AB6">
        <v>0</v>
      </c>
      <c r="AC6">
        <v>15.4</v>
      </c>
    </row>
    <row r="7" spans="1:29">
      <c r="G7" t="s">
        <v>49</v>
      </c>
      <c r="H7" s="73">
        <v>0</v>
      </c>
      <c r="I7" s="46">
        <v>0</v>
      </c>
      <c r="J7" s="46">
        <v>31.76</v>
      </c>
      <c r="K7" s="46">
        <v>0</v>
      </c>
      <c r="L7" s="46">
        <v>8.66</v>
      </c>
      <c r="M7" s="74">
        <v>0</v>
      </c>
      <c r="N7" s="73">
        <v>-37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-37</v>
      </c>
      <c r="V7" s="74">
        <v>40.42</v>
      </c>
      <c r="W7">
        <v>-37</v>
      </c>
      <c r="X7">
        <v>0</v>
      </c>
      <c r="Y7">
        <v>0</v>
      </c>
      <c r="Z7">
        <v>8.66</v>
      </c>
      <c r="AA7">
        <v>0</v>
      </c>
      <c r="AB7">
        <v>0</v>
      </c>
      <c r="AC7">
        <v>31.76</v>
      </c>
    </row>
    <row r="8" spans="1:29">
      <c r="G8" t="s">
        <v>50</v>
      </c>
      <c r="H8" s="73">
        <v>0</v>
      </c>
      <c r="I8" s="46">
        <v>0</v>
      </c>
      <c r="J8" s="46">
        <v>28.87</v>
      </c>
      <c r="K8" s="46">
        <v>0</v>
      </c>
      <c r="L8" s="46">
        <v>8.66</v>
      </c>
      <c r="M8" s="74">
        <v>0</v>
      </c>
      <c r="N8" s="73">
        <v>-48</v>
      </c>
      <c r="O8" s="46">
        <v>-35</v>
      </c>
      <c r="P8" s="46">
        <v>0</v>
      </c>
      <c r="Q8" s="46">
        <v>0</v>
      </c>
      <c r="R8" s="46">
        <v>0</v>
      </c>
      <c r="S8" s="74">
        <v>0</v>
      </c>
      <c r="U8" s="73">
        <v>-83</v>
      </c>
      <c r="V8" s="74">
        <v>37.53</v>
      </c>
      <c r="W8">
        <v>-48</v>
      </c>
      <c r="X8">
        <v>-35</v>
      </c>
      <c r="Y8">
        <v>0</v>
      </c>
      <c r="Z8">
        <v>8.66</v>
      </c>
      <c r="AA8">
        <v>0</v>
      </c>
      <c r="AB8">
        <v>0</v>
      </c>
      <c r="AC8">
        <v>28.87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8.66</v>
      </c>
      <c r="M9" s="74">
        <v>0</v>
      </c>
      <c r="N9" s="73">
        <v>-35</v>
      </c>
      <c r="O9" s="46">
        <v>-45</v>
      </c>
      <c r="P9" s="46">
        <v>-26</v>
      </c>
      <c r="Q9" s="46">
        <v>0</v>
      </c>
      <c r="R9" s="46">
        <v>0</v>
      </c>
      <c r="S9" s="74">
        <v>0</v>
      </c>
      <c r="U9" s="73">
        <v>-106</v>
      </c>
      <c r="V9" s="74">
        <v>8.66</v>
      </c>
      <c r="W9">
        <v>-35</v>
      </c>
      <c r="X9">
        <v>-45</v>
      </c>
      <c r="Y9">
        <v>0</v>
      </c>
      <c r="Z9">
        <v>8.66</v>
      </c>
      <c r="AA9">
        <v>0</v>
      </c>
      <c r="AB9">
        <v>0</v>
      </c>
      <c r="AC9">
        <v>-26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8.66</v>
      </c>
      <c r="M10" s="74">
        <v>0</v>
      </c>
      <c r="N10" s="73">
        <v>-57</v>
      </c>
      <c r="O10" s="46">
        <v>-45</v>
      </c>
      <c r="P10" s="46">
        <v>-20</v>
      </c>
      <c r="Q10" s="46">
        <v>0</v>
      </c>
      <c r="R10" s="46">
        <v>0</v>
      </c>
      <c r="S10" s="74">
        <v>0</v>
      </c>
      <c r="U10" s="73">
        <v>-122</v>
      </c>
      <c r="V10" s="74">
        <v>8.66</v>
      </c>
      <c r="W10">
        <v>-57</v>
      </c>
      <c r="X10">
        <v>-45</v>
      </c>
      <c r="Y10">
        <v>0</v>
      </c>
      <c r="Z10">
        <v>8.66</v>
      </c>
      <c r="AA10">
        <v>0</v>
      </c>
      <c r="AB10">
        <v>0</v>
      </c>
      <c r="AC10">
        <v>-20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8.66</v>
      </c>
      <c r="M11" s="74">
        <v>0</v>
      </c>
      <c r="N11" s="73">
        <v>0</v>
      </c>
      <c r="O11" s="46">
        <v>-20</v>
      </c>
      <c r="P11" s="46">
        <v>-6</v>
      </c>
      <c r="Q11" s="46">
        <v>0</v>
      </c>
      <c r="R11" s="46">
        <v>0</v>
      </c>
      <c r="S11" s="74">
        <v>0</v>
      </c>
      <c r="U11" s="73">
        <v>-26</v>
      </c>
      <c r="V11" s="74">
        <v>8.66</v>
      </c>
      <c r="W11">
        <v>0</v>
      </c>
      <c r="X11">
        <v>-20</v>
      </c>
      <c r="Y11">
        <v>0</v>
      </c>
      <c r="Z11">
        <v>8.66</v>
      </c>
      <c r="AA11">
        <v>0</v>
      </c>
      <c r="AB11">
        <v>0</v>
      </c>
      <c r="AC11">
        <v>-6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8.66</v>
      </c>
      <c r="M12" s="74">
        <v>0</v>
      </c>
      <c r="N12" s="73">
        <v>-7</v>
      </c>
      <c r="O12" s="46">
        <v>-25</v>
      </c>
      <c r="P12" s="46">
        <v>-11</v>
      </c>
      <c r="Q12" s="46">
        <v>0</v>
      </c>
      <c r="R12" s="46">
        <v>0</v>
      </c>
      <c r="S12" s="74">
        <v>0</v>
      </c>
      <c r="U12" s="73">
        <v>-43</v>
      </c>
      <c r="V12" s="74">
        <v>8.66</v>
      </c>
      <c r="W12">
        <v>-7</v>
      </c>
      <c r="X12">
        <v>-25</v>
      </c>
      <c r="Y12">
        <v>0</v>
      </c>
      <c r="Z12">
        <v>8.66</v>
      </c>
      <c r="AA12">
        <v>0</v>
      </c>
      <c r="AB12">
        <v>0</v>
      </c>
      <c r="AC12">
        <v>-11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8.66</v>
      </c>
      <c r="M13" s="74">
        <v>0</v>
      </c>
      <c r="N13" s="73">
        <v>-26</v>
      </c>
      <c r="O13" s="46">
        <v>-30</v>
      </c>
      <c r="P13" s="46">
        <v>-29</v>
      </c>
      <c r="Q13" s="46">
        <v>0</v>
      </c>
      <c r="R13" s="46">
        <v>0</v>
      </c>
      <c r="S13" s="74">
        <v>0</v>
      </c>
      <c r="U13" s="73">
        <v>-85</v>
      </c>
      <c r="V13" s="74">
        <v>8.66</v>
      </c>
      <c r="W13">
        <v>-26</v>
      </c>
      <c r="X13">
        <v>-30</v>
      </c>
      <c r="Y13">
        <v>0</v>
      </c>
      <c r="Z13">
        <v>8.66</v>
      </c>
      <c r="AA13">
        <v>0</v>
      </c>
      <c r="AB13">
        <v>0</v>
      </c>
      <c r="AC13">
        <v>-29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7.7</v>
      </c>
      <c r="M14" s="74">
        <v>0</v>
      </c>
      <c r="N14" s="73">
        <v>-34</v>
      </c>
      <c r="O14" s="46">
        <v>-40</v>
      </c>
      <c r="P14" s="46">
        <v>-24</v>
      </c>
      <c r="Q14" s="46">
        <v>0</v>
      </c>
      <c r="R14" s="46">
        <v>0</v>
      </c>
      <c r="S14" s="74">
        <v>0</v>
      </c>
      <c r="U14" s="73">
        <v>-98</v>
      </c>
      <c r="V14" s="74">
        <v>7.7</v>
      </c>
      <c r="W14">
        <v>-34</v>
      </c>
      <c r="X14">
        <v>-40</v>
      </c>
      <c r="Y14">
        <v>0</v>
      </c>
      <c r="Z14">
        <v>7.7</v>
      </c>
      <c r="AA14">
        <v>0</v>
      </c>
      <c r="AB14">
        <v>0</v>
      </c>
      <c r="AC14">
        <v>-24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7.7</v>
      </c>
      <c r="M15" s="74">
        <v>0</v>
      </c>
      <c r="N15" s="73">
        <v>-20</v>
      </c>
      <c r="O15" s="46">
        <v>0</v>
      </c>
      <c r="P15" s="46">
        <v>-15</v>
      </c>
      <c r="Q15" s="46">
        <v>0</v>
      </c>
      <c r="R15" s="46">
        <v>0</v>
      </c>
      <c r="S15" s="74">
        <v>0</v>
      </c>
      <c r="U15" s="73">
        <v>-35</v>
      </c>
      <c r="V15" s="74">
        <v>7.7</v>
      </c>
      <c r="W15">
        <v>-20</v>
      </c>
      <c r="X15">
        <v>0</v>
      </c>
      <c r="Y15">
        <v>0</v>
      </c>
      <c r="Z15">
        <v>7.7</v>
      </c>
      <c r="AA15">
        <v>0</v>
      </c>
      <c r="AB15">
        <v>0</v>
      </c>
      <c r="AC15">
        <v>-15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7.7</v>
      </c>
      <c r="M16" s="74">
        <v>0</v>
      </c>
      <c r="N16" s="73">
        <v>-30</v>
      </c>
      <c r="O16" s="46">
        <v>0</v>
      </c>
      <c r="P16" s="46">
        <v>-7</v>
      </c>
      <c r="Q16" s="46">
        <v>0</v>
      </c>
      <c r="R16" s="46">
        <v>0</v>
      </c>
      <c r="S16" s="74">
        <v>0</v>
      </c>
      <c r="U16" s="73">
        <v>-37</v>
      </c>
      <c r="V16" s="74">
        <v>7.7</v>
      </c>
      <c r="W16">
        <v>-30</v>
      </c>
      <c r="X16">
        <v>0</v>
      </c>
      <c r="Y16">
        <v>0</v>
      </c>
      <c r="Z16">
        <v>7.7</v>
      </c>
      <c r="AA16">
        <v>0</v>
      </c>
      <c r="AB16">
        <v>0</v>
      </c>
      <c r="AC16">
        <v>-7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7.7</v>
      </c>
      <c r="M17" s="74">
        <v>0</v>
      </c>
      <c r="N17" s="73">
        <v>-10</v>
      </c>
      <c r="O17" s="46">
        <v>0</v>
      </c>
      <c r="P17" s="46">
        <v>-6</v>
      </c>
      <c r="Q17" s="46">
        <v>0</v>
      </c>
      <c r="R17" s="46">
        <v>0</v>
      </c>
      <c r="S17" s="74">
        <v>0</v>
      </c>
      <c r="U17" s="73">
        <v>-16</v>
      </c>
      <c r="V17" s="74">
        <v>7.7</v>
      </c>
      <c r="W17">
        <v>-10</v>
      </c>
      <c r="X17">
        <v>0</v>
      </c>
      <c r="Y17">
        <v>0</v>
      </c>
      <c r="Z17">
        <v>7.7</v>
      </c>
      <c r="AA17">
        <v>0</v>
      </c>
      <c r="AB17">
        <v>0</v>
      </c>
      <c r="AC17">
        <v>-6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7.7</v>
      </c>
      <c r="M18" s="74">
        <v>1.73</v>
      </c>
      <c r="N18" s="73">
        <v>-6</v>
      </c>
      <c r="O18" s="46">
        <v>0</v>
      </c>
      <c r="P18" s="46">
        <v>-7</v>
      </c>
      <c r="Q18" s="46">
        <v>0</v>
      </c>
      <c r="R18" s="46">
        <v>0</v>
      </c>
      <c r="S18" s="74">
        <v>0</v>
      </c>
      <c r="U18" s="73">
        <v>-13</v>
      </c>
      <c r="V18" s="74">
        <v>9.43</v>
      </c>
      <c r="W18">
        <v>-6</v>
      </c>
      <c r="X18">
        <v>0</v>
      </c>
      <c r="Y18">
        <v>0</v>
      </c>
      <c r="Z18">
        <v>7.7</v>
      </c>
      <c r="AA18">
        <v>0</v>
      </c>
      <c r="AB18">
        <v>1.73</v>
      </c>
      <c r="AC18">
        <v>-7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7.7</v>
      </c>
      <c r="M19" s="74">
        <v>0.28999999999999998</v>
      </c>
      <c r="N19" s="73">
        <v>-29</v>
      </c>
      <c r="O19" s="46">
        <v>0</v>
      </c>
      <c r="P19" s="46">
        <v>-10</v>
      </c>
      <c r="Q19" s="46">
        <v>0</v>
      </c>
      <c r="R19" s="46">
        <v>0</v>
      </c>
      <c r="S19" s="74">
        <v>0</v>
      </c>
      <c r="U19" s="73">
        <v>-39</v>
      </c>
      <c r="V19" s="74">
        <v>7.99</v>
      </c>
      <c r="W19">
        <v>-29</v>
      </c>
      <c r="X19">
        <v>0</v>
      </c>
      <c r="Y19">
        <v>0</v>
      </c>
      <c r="Z19">
        <v>7.7</v>
      </c>
      <c r="AA19">
        <v>0</v>
      </c>
      <c r="AB19">
        <v>0.28999999999999998</v>
      </c>
      <c r="AC19">
        <v>-10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7.7</v>
      </c>
      <c r="M20" s="74">
        <v>1.73</v>
      </c>
      <c r="N20" s="73">
        <v>-31</v>
      </c>
      <c r="O20" s="46">
        <v>0</v>
      </c>
      <c r="P20" s="46">
        <v>-17</v>
      </c>
      <c r="Q20" s="46">
        <v>0</v>
      </c>
      <c r="R20" s="46">
        <v>0</v>
      </c>
      <c r="S20" s="74">
        <v>0</v>
      </c>
      <c r="U20" s="73">
        <v>-48</v>
      </c>
      <c r="V20" s="74">
        <v>9.43</v>
      </c>
      <c r="W20">
        <v>-31</v>
      </c>
      <c r="X20">
        <v>0</v>
      </c>
      <c r="Y20">
        <v>0</v>
      </c>
      <c r="Z20">
        <v>7.7</v>
      </c>
      <c r="AA20">
        <v>0</v>
      </c>
      <c r="AB20">
        <v>1.73</v>
      </c>
      <c r="AC20">
        <v>-17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7.7</v>
      </c>
      <c r="M21" s="74">
        <v>2.5</v>
      </c>
      <c r="N21" s="73">
        <v>-37</v>
      </c>
      <c r="O21" s="46">
        <v>0</v>
      </c>
      <c r="P21" s="46">
        <v>-23</v>
      </c>
      <c r="Q21" s="46">
        <v>0</v>
      </c>
      <c r="R21" s="46">
        <v>0</v>
      </c>
      <c r="S21" s="74">
        <v>0</v>
      </c>
      <c r="U21" s="73">
        <v>-60</v>
      </c>
      <c r="V21" s="74">
        <v>10.199999999999999</v>
      </c>
      <c r="W21">
        <v>-37</v>
      </c>
      <c r="X21">
        <v>0</v>
      </c>
      <c r="Y21">
        <v>0</v>
      </c>
      <c r="Z21">
        <v>7.7</v>
      </c>
      <c r="AA21">
        <v>0</v>
      </c>
      <c r="AB21">
        <v>2.5</v>
      </c>
      <c r="AC21">
        <v>-23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8.66</v>
      </c>
      <c r="M22" s="74">
        <v>2.79</v>
      </c>
      <c r="N22" s="73">
        <v>-22</v>
      </c>
      <c r="O22" s="46">
        <v>0</v>
      </c>
      <c r="P22" s="46">
        <v>-20</v>
      </c>
      <c r="Q22" s="46">
        <v>0</v>
      </c>
      <c r="R22" s="46">
        <v>0</v>
      </c>
      <c r="S22" s="74">
        <v>0</v>
      </c>
      <c r="U22" s="73">
        <v>-42</v>
      </c>
      <c r="V22" s="74">
        <v>11.45</v>
      </c>
      <c r="W22">
        <v>-22</v>
      </c>
      <c r="X22">
        <v>0</v>
      </c>
      <c r="Y22">
        <v>0</v>
      </c>
      <c r="Z22">
        <v>8.66</v>
      </c>
      <c r="AA22">
        <v>0</v>
      </c>
      <c r="AB22">
        <v>2.79</v>
      </c>
      <c r="AC22">
        <v>-20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8.66</v>
      </c>
      <c r="M23" s="74">
        <v>4.8099999999999996</v>
      </c>
      <c r="N23" s="73">
        <v>-35</v>
      </c>
      <c r="O23" s="46">
        <v>0</v>
      </c>
      <c r="P23" s="46">
        <v>-20</v>
      </c>
      <c r="Q23" s="46">
        <v>0</v>
      </c>
      <c r="R23" s="46">
        <v>0</v>
      </c>
      <c r="S23" s="74">
        <v>0</v>
      </c>
      <c r="U23" s="73">
        <v>-55</v>
      </c>
      <c r="V23" s="74">
        <v>13.47</v>
      </c>
      <c r="W23">
        <v>-35</v>
      </c>
      <c r="X23">
        <v>0</v>
      </c>
      <c r="Y23">
        <v>0</v>
      </c>
      <c r="Z23">
        <v>8.66</v>
      </c>
      <c r="AA23">
        <v>0</v>
      </c>
      <c r="AB23">
        <v>4.8099999999999996</v>
      </c>
      <c r="AC23">
        <v>-20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9.6199999999999992</v>
      </c>
      <c r="M24" s="74">
        <v>9.0500000000000007</v>
      </c>
      <c r="N24" s="73">
        <v>-37</v>
      </c>
      <c r="O24" s="46">
        <v>0</v>
      </c>
      <c r="P24" s="46">
        <v>-16</v>
      </c>
      <c r="Q24" s="46">
        <v>0</v>
      </c>
      <c r="R24" s="46">
        <v>0</v>
      </c>
      <c r="S24" s="74">
        <v>0</v>
      </c>
      <c r="U24" s="73">
        <v>-53</v>
      </c>
      <c r="V24" s="74">
        <v>18.670000000000002</v>
      </c>
      <c r="W24">
        <v>-37</v>
      </c>
      <c r="X24">
        <v>0</v>
      </c>
      <c r="Y24">
        <v>0</v>
      </c>
      <c r="Z24">
        <v>9.6199999999999992</v>
      </c>
      <c r="AA24">
        <v>0</v>
      </c>
      <c r="AB24">
        <v>9.0500000000000007</v>
      </c>
      <c r="AC24">
        <v>-16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9.6300000000000008</v>
      </c>
      <c r="M25" s="74">
        <v>6.83</v>
      </c>
      <c r="N25" s="73">
        <v>-37</v>
      </c>
      <c r="O25" s="46">
        <v>0</v>
      </c>
      <c r="P25" s="46">
        <v>-26</v>
      </c>
      <c r="Q25" s="46">
        <v>0</v>
      </c>
      <c r="R25" s="46">
        <v>0</v>
      </c>
      <c r="S25" s="74">
        <v>0</v>
      </c>
      <c r="U25" s="73">
        <v>-63</v>
      </c>
      <c r="V25" s="74">
        <v>16.46</v>
      </c>
      <c r="W25">
        <v>-37</v>
      </c>
      <c r="X25">
        <v>0</v>
      </c>
      <c r="Y25">
        <v>0</v>
      </c>
      <c r="Z25">
        <v>9.6300000000000008</v>
      </c>
      <c r="AA25">
        <v>0</v>
      </c>
      <c r="AB25">
        <v>6.83</v>
      </c>
      <c r="AC25">
        <v>-26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10.59</v>
      </c>
      <c r="M26" s="74">
        <v>4.5199999999999996</v>
      </c>
      <c r="N26" s="73">
        <v>-20</v>
      </c>
      <c r="O26" s="46">
        <v>0</v>
      </c>
      <c r="P26" s="46">
        <v>-9</v>
      </c>
      <c r="Q26" s="46">
        <v>0</v>
      </c>
      <c r="R26" s="46">
        <v>0</v>
      </c>
      <c r="S26" s="74">
        <v>0</v>
      </c>
      <c r="U26" s="73">
        <v>-29</v>
      </c>
      <c r="V26" s="74">
        <v>15.11</v>
      </c>
      <c r="W26">
        <v>-20</v>
      </c>
      <c r="X26">
        <v>0</v>
      </c>
      <c r="Y26">
        <v>0</v>
      </c>
      <c r="Z26">
        <v>10.59</v>
      </c>
      <c r="AA26">
        <v>0</v>
      </c>
      <c r="AB26">
        <v>4.5199999999999996</v>
      </c>
      <c r="AC26">
        <v>-9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10.58</v>
      </c>
      <c r="M27" s="74">
        <v>2.89</v>
      </c>
      <c r="N27" s="73">
        <v>-10</v>
      </c>
      <c r="O27" s="46">
        <v>-31</v>
      </c>
      <c r="P27" s="46">
        <v>-25</v>
      </c>
      <c r="Q27" s="46">
        <v>0</v>
      </c>
      <c r="R27" s="46">
        <v>0</v>
      </c>
      <c r="S27" s="74">
        <v>0</v>
      </c>
      <c r="U27" s="73">
        <v>-66</v>
      </c>
      <c r="V27" s="74">
        <v>13.47</v>
      </c>
      <c r="W27">
        <v>-10</v>
      </c>
      <c r="X27">
        <v>-31</v>
      </c>
      <c r="Y27">
        <v>0</v>
      </c>
      <c r="Z27">
        <v>10.58</v>
      </c>
      <c r="AA27">
        <v>0</v>
      </c>
      <c r="AB27">
        <v>2.89</v>
      </c>
      <c r="AC27">
        <v>-25</v>
      </c>
    </row>
    <row r="28" spans="7:29">
      <c r="G28" t="s">
        <v>70</v>
      </c>
      <c r="H28" s="73">
        <v>12.51</v>
      </c>
      <c r="I28" s="46">
        <v>0</v>
      </c>
      <c r="J28" s="46">
        <v>0</v>
      </c>
      <c r="K28" s="46">
        <v>0</v>
      </c>
      <c r="L28" s="46">
        <v>11.55</v>
      </c>
      <c r="M28" s="74">
        <v>6.54</v>
      </c>
      <c r="N28" s="73">
        <v>0</v>
      </c>
      <c r="O28" s="46">
        <v>-7</v>
      </c>
      <c r="P28" s="46">
        <v>-14</v>
      </c>
      <c r="Q28" s="46">
        <v>0</v>
      </c>
      <c r="R28" s="46">
        <v>0</v>
      </c>
      <c r="S28" s="74">
        <v>0</v>
      </c>
      <c r="U28" s="73">
        <v>-21</v>
      </c>
      <c r="V28" s="74">
        <v>30.6</v>
      </c>
      <c r="W28">
        <v>12.51</v>
      </c>
      <c r="X28">
        <v>-7</v>
      </c>
      <c r="Y28">
        <v>0</v>
      </c>
      <c r="Z28">
        <v>11.55</v>
      </c>
      <c r="AA28">
        <v>0</v>
      </c>
      <c r="AB28">
        <v>6.54</v>
      </c>
      <c r="AC28">
        <v>-14</v>
      </c>
    </row>
    <row r="29" spans="7:29">
      <c r="G29" t="s">
        <v>71</v>
      </c>
      <c r="H29" s="73">
        <v>14.45</v>
      </c>
      <c r="I29" s="46">
        <v>0</v>
      </c>
      <c r="J29" s="46">
        <v>5.77</v>
      </c>
      <c r="K29" s="46">
        <v>0</v>
      </c>
      <c r="L29" s="46">
        <v>13.47</v>
      </c>
      <c r="M29" s="74">
        <v>9.43</v>
      </c>
      <c r="N29" s="73">
        <v>0</v>
      </c>
      <c r="O29" s="46">
        <v>-12</v>
      </c>
      <c r="P29" s="46">
        <v>0</v>
      </c>
      <c r="Q29" s="46">
        <v>0</v>
      </c>
      <c r="R29" s="46">
        <v>0</v>
      </c>
      <c r="S29" s="74">
        <v>0</v>
      </c>
      <c r="U29" s="73">
        <v>-12</v>
      </c>
      <c r="V29" s="74">
        <v>43.12</v>
      </c>
      <c r="W29">
        <v>14.45</v>
      </c>
      <c r="X29">
        <v>-12</v>
      </c>
      <c r="Y29">
        <v>0</v>
      </c>
      <c r="Z29">
        <v>13.47</v>
      </c>
      <c r="AA29">
        <v>0</v>
      </c>
      <c r="AB29">
        <v>9.43</v>
      </c>
      <c r="AC29">
        <v>5.77</v>
      </c>
    </row>
    <row r="30" spans="7:29">
      <c r="G30" t="s">
        <v>72</v>
      </c>
      <c r="H30" s="73">
        <v>15.41</v>
      </c>
      <c r="I30" s="46">
        <v>0</v>
      </c>
      <c r="J30" s="46">
        <v>0.96</v>
      </c>
      <c r="K30" s="46">
        <v>0</v>
      </c>
      <c r="L30" s="46">
        <v>13.47</v>
      </c>
      <c r="M30" s="74">
        <v>5.58</v>
      </c>
      <c r="N30" s="73">
        <v>0</v>
      </c>
      <c r="O30" s="46">
        <v>-18</v>
      </c>
      <c r="P30" s="46">
        <v>0</v>
      </c>
      <c r="Q30" s="46">
        <v>0</v>
      </c>
      <c r="R30" s="46">
        <v>0</v>
      </c>
      <c r="S30" s="74">
        <v>0</v>
      </c>
      <c r="U30" s="73">
        <v>-18</v>
      </c>
      <c r="V30" s="74">
        <v>35.42</v>
      </c>
      <c r="W30">
        <v>15.41</v>
      </c>
      <c r="X30">
        <v>-18</v>
      </c>
      <c r="Y30">
        <v>0</v>
      </c>
      <c r="Z30">
        <v>13.47</v>
      </c>
      <c r="AA30">
        <v>0</v>
      </c>
      <c r="AB30">
        <v>5.58</v>
      </c>
      <c r="AC30">
        <v>0.96</v>
      </c>
    </row>
    <row r="31" spans="7:29">
      <c r="G31" t="s">
        <v>73</v>
      </c>
      <c r="H31" s="73">
        <v>14.43</v>
      </c>
      <c r="I31" s="46">
        <v>6.74</v>
      </c>
      <c r="J31" s="46">
        <v>0</v>
      </c>
      <c r="K31" s="46">
        <v>0</v>
      </c>
      <c r="L31" s="46">
        <v>13.47</v>
      </c>
      <c r="M31" s="74">
        <v>1.64</v>
      </c>
      <c r="N31" s="73">
        <v>0</v>
      </c>
      <c r="O31" s="46">
        <v>0</v>
      </c>
      <c r="P31" s="46">
        <v>-54</v>
      </c>
      <c r="Q31" s="46">
        <v>0</v>
      </c>
      <c r="R31" s="46">
        <v>0</v>
      </c>
      <c r="S31" s="74">
        <v>0</v>
      </c>
      <c r="U31" s="73">
        <v>-54</v>
      </c>
      <c r="V31" s="74">
        <v>36.28</v>
      </c>
      <c r="W31">
        <v>14.43</v>
      </c>
      <c r="X31">
        <v>6.74</v>
      </c>
      <c r="Y31">
        <v>0</v>
      </c>
      <c r="Z31">
        <v>13.47</v>
      </c>
      <c r="AA31">
        <v>0</v>
      </c>
      <c r="AB31">
        <v>1.64</v>
      </c>
      <c r="AC31">
        <v>-54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13.48</v>
      </c>
      <c r="M32" s="74">
        <v>3.75</v>
      </c>
      <c r="N32" s="73">
        <v>0</v>
      </c>
      <c r="O32" s="46">
        <v>-7</v>
      </c>
      <c r="P32" s="46">
        <v>-25</v>
      </c>
      <c r="Q32" s="46">
        <v>0</v>
      </c>
      <c r="R32" s="46">
        <v>0</v>
      </c>
      <c r="S32" s="74">
        <v>0</v>
      </c>
      <c r="U32" s="73">
        <v>-32</v>
      </c>
      <c r="V32" s="74">
        <v>17.23</v>
      </c>
      <c r="W32">
        <v>0</v>
      </c>
      <c r="X32">
        <v>-7</v>
      </c>
      <c r="Y32">
        <v>0</v>
      </c>
      <c r="Z32">
        <v>13.48</v>
      </c>
      <c r="AA32">
        <v>0</v>
      </c>
      <c r="AB32">
        <v>3.75</v>
      </c>
      <c r="AC32">
        <v>-25</v>
      </c>
    </row>
    <row r="33" spans="7:29">
      <c r="G33" t="s">
        <v>75</v>
      </c>
      <c r="H33" s="73">
        <v>6.74</v>
      </c>
      <c r="I33" s="46">
        <v>12.51</v>
      </c>
      <c r="J33" s="46">
        <v>0</v>
      </c>
      <c r="K33" s="46">
        <v>0</v>
      </c>
      <c r="L33" s="46">
        <v>14.43</v>
      </c>
      <c r="M33" s="74">
        <v>1.64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35.32</v>
      </c>
      <c r="W33">
        <v>6.74</v>
      </c>
      <c r="X33">
        <v>12.51</v>
      </c>
      <c r="Y33">
        <v>0</v>
      </c>
      <c r="Z33">
        <v>14.43</v>
      </c>
      <c r="AA33">
        <v>0</v>
      </c>
      <c r="AB33">
        <v>1.64</v>
      </c>
      <c r="AC33">
        <v>0</v>
      </c>
    </row>
    <row r="34" spans="7:29">
      <c r="G34" t="s">
        <v>76</v>
      </c>
      <c r="H34" s="73">
        <v>0</v>
      </c>
      <c r="I34" s="46">
        <v>25.98</v>
      </c>
      <c r="J34" s="46">
        <v>0</v>
      </c>
      <c r="K34" s="46">
        <v>0</v>
      </c>
      <c r="L34" s="46">
        <v>14.44</v>
      </c>
      <c r="M34" s="74">
        <v>4.5199999999999996</v>
      </c>
      <c r="N34" s="73">
        <v>-2</v>
      </c>
      <c r="O34" s="46">
        <v>0</v>
      </c>
      <c r="P34" s="46">
        <v>-8</v>
      </c>
      <c r="Q34" s="46">
        <v>0</v>
      </c>
      <c r="R34" s="46">
        <v>0</v>
      </c>
      <c r="S34" s="74">
        <v>0</v>
      </c>
      <c r="U34" s="73">
        <v>-10</v>
      </c>
      <c r="V34" s="74">
        <v>44.94</v>
      </c>
      <c r="W34">
        <v>-2</v>
      </c>
      <c r="X34">
        <v>25.98</v>
      </c>
      <c r="Y34">
        <v>0</v>
      </c>
      <c r="Z34">
        <v>14.44</v>
      </c>
      <c r="AA34">
        <v>0</v>
      </c>
      <c r="AB34">
        <v>4.5199999999999996</v>
      </c>
      <c r="AC34">
        <v>-8</v>
      </c>
    </row>
    <row r="35" spans="7:29">
      <c r="G35" t="s">
        <v>77</v>
      </c>
      <c r="H35" s="73">
        <v>0</v>
      </c>
      <c r="I35" s="46">
        <v>35.61</v>
      </c>
      <c r="J35" s="46">
        <v>0</v>
      </c>
      <c r="K35" s="46">
        <v>23.1</v>
      </c>
      <c r="L35" s="46">
        <v>13.47</v>
      </c>
      <c r="M35" s="74">
        <v>2.79</v>
      </c>
      <c r="N35" s="73">
        <v>-42</v>
      </c>
      <c r="O35" s="46">
        <v>0</v>
      </c>
      <c r="P35" s="46">
        <v>-17</v>
      </c>
      <c r="Q35" s="46">
        <v>0</v>
      </c>
      <c r="R35" s="46">
        <v>0</v>
      </c>
      <c r="S35" s="74">
        <v>0</v>
      </c>
      <c r="U35" s="73">
        <v>-59</v>
      </c>
      <c r="V35" s="74">
        <v>74.97</v>
      </c>
      <c r="W35">
        <v>-42</v>
      </c>
      <c r="X35">
        <v>35.61</v>
      </c>
      <c r="Y35">
        <v>0</v>
      </c>
      <c r="Z35">
        <v>13.47</v>
      </c>
      <c r="AA35">
        <v>23.1</v>
      </c>
      <c r="AB35">
        <v>2.79</v>
      </c>
      <c r="AC35">
        <v>-17</v>
      </c>
    </row>
    <row r="36" spans="7:29">
      <c r="G36" t="s">
        <v>78</v>
      </c>
      <c r="H36" s="73">
        <v>0</v>
      </c>
      <c r="I36" s="46">
        <v>27.91</v>
      </c>
      <c r="J36" s="46">
        <v>0</v>
      </c>
      <c r="K36" s="46">
        <v>34.65</v>
      </c>
      <c r="L36" s="46">
        <v>12.51</v>
      </c>
      <c r="M36" s="74">
        <v>7.41</v>
      </c>
      <c r="N36" s="73">
        <v>-67</v>
      </c>
      <c r="O36" s="46">
        <v>0</v>
      </c>
      <c r="P36" s="46">
        <v>-46</v>
      </c>
      <c r="Q36" s="46">
        <v>0</v>
      </c>
      <c r="R36" s="46">
        <v>0</v>
      </c>
      <c r="S36" s="74">
        <v>0</v>
      </c>
      <c r="U36" s="73">
        <v>-113</v>
      </c>
      <c r="V36" s="74">
        <v>82.48</v>
      </c>
      <c r="W36">
        <v>-67</v>
      </c>
      <c r="X36">
        <v>27.91</v>
      </c>
      <c r="Y36">
        <v>0</v>
      </c>
      <c r="Z36">
        <v>12.51</v>
      </c>
      <c r="AA36">
        <v>34.65</v>
      </c>
      <c r="AB36">
        <v>7.41</v>
      </c>
      <c r="AC36">
        <v>-46</v>
      </c>
    </row>
    <row r="37" spans="7:29">
      <c r="G37" t="s">
        <v>79</v>
      </c>
      <c r="H37" s="73">
        <v>0</v>
      </c>
      <c r="I37" s="46">
        <v>22.14</v>
      </c>
      <c r="J37" s="46">
        <v>0</v>
      </c>
      <c r="K37" s="46">
        <v>46.19</v>
      </c>
      <c r="L37" s="46">
        <v>11.55</v>
      </c>
      <c r="M37" s="74">
        <v>4.43</v>
      </c>
      <c r="N37" s="73">
        <v>-117</v>
      </c>
      <c r="O37" s="46">
        <v>0</v>
      </c>
      <c r="P37" s="46">
        <v>-65</v>
      </c>
      <c r="Q37" s="46">
        <v>0</v>
      </c>
      <c r="R37" s="46">
        <v>0</v>
      </c>
      <c r="S37" s="74">
        <v>0</v>
      </c>
      <c r="U37" s="73">
        <v>-182</v>
      </c>
      <c r="V37" s="74">
        <v>84.31</v>
      </c>
      <c r="W37">
        <v>-117</v>
      </c>
      <c r="X37">
        <v>22.14</v>
      </c>
      <c r="Y37">
        <v>0</v>
      </c>
      <c r="Z37">
        <v>11.55</v>
      </c>
      <c r="AA37">
        <v>46.19</v>
      </c>
      <c r="AB37">
        <v>4.43</v>
      </c>
      <c r="AC37">
        <v>-65</v>
      </c>
    </row>
    <row r="38" spans="7:29">
      <c r="G38" t="s">
        <v>80</v>
      </c>
      <c r="H38" s="73">
        <v>0</v>
      </c>
      <c r="I38" s="46">
        <v>8.66</v>
      </c>
      <c r="J38" s="46">
        <v>0</v>
      </c>
      <c r="K38" s="46">
        <v>55.82</v>
      </c>
      <c r="L38" s="46">
        <v>11.55</v>
      </c>
      <c r="M38" s="74">
        <v>8.2799999999999994</v>
      </c>
      <c r="N38" s="73">
        <v>-135</v>
      </c>
      <c r="O38" s="46">
        <v>0</v>
      </c>
      <c r="P38" s="46">
        <v>-120</v>
      </c>
      <c r="Q38" s="46">
        <v>0</v>
      </c>
      <c r="R38" s="46">
        <v>0</v>
      </c>
      <c r="S38" s="74">
        <v>0</v>
      </c>
      <c r="U38" s="73">
        <v>-255</v>
      </c>
      <c r="V38" s="74">
        <v>84.31</v>
      </c>
      <c r="W38">
        <v>-135</v>
      </c>
      <c r="X38">
        <v>8.66</v>
      </c>
      <c r="Y38">
        <v>0</v>
      </c>
      <c r="Z38">
        <v>11.55</v>
      </c>
      <c r="AA38">
        <v>55.82</v>
      </c>
      <c r="AB38">
        <v>8.2799999999999994</v>
      </c>
      <c r="AC38">
        <v>-120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21.16</v>
      </c>
      <c r="L39" s="46">
        <v>10.59</v>
      </c>
      <c r="M39" s="74">
        <v>7.8</v>
      </c>
      <c r="N39" s="73">
        <v>-144</v>
      </c>
      <c r="O39" s="46">
        <v>0</v>
      </c>
      <c r="P39" s="46">
        <v>-100</v>
      </c>
      <c r="Q39" s="46">
        <v>0</v>
      </c>
      <c r="R39" s="46">
        <v>0</v>
      </c>
      <c r="S39" s="74">
        <v>0</v>
      </c>
      <c r="U39" s="73">
        <v>-244</v>
      </c>
      <c r="V39" s="74">
        <v>39.549999999999997</v>
      </c>
      <c r="W39">
        <v>-144</v>
      </c>
      <c r="X39">
        <v>0</v>
      </c>
      <c r="Y39">
        <v>0</v>
      </c>
      <c r="Z39">
        <v>10.59</v>
      </c>
      <c r="AA39">
        <v>21.16</v>
      </c>
      <c r="AB39">
        <v>7.8</v>
      </c>
      <c r="AC39">
        <v>-100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32.71</v>
      </c>
      <c r="L40" s="46">
        <v>10.59</v>
      </c>
      <c r="M40" s="74">
        <v>5.49</v>
      </c>
      <c r="N40" s="73">
        <v>-141</v>
      </c>
      <c r="O40" s="46">
        <v>0</v>
      </c>
      <c r="P40" s="46">
        <v>-98</v>
      </c>
      <c r="Q40" s="46">
        <v>0</v>
      </c>
      <c r="R40" s="46">
        <v>0</v>
      </c>
      <c r="S40" s="74">
        <v>0</v>
      </c>
      <c r="U40" s="73">
        <v>-239</v>
      </c>
      <c r="V40" s="74">
        <v>48.79</v>
      </c>
      <c r="W40">
        <v>-141</v>
      </c>
      <c r="X40">
        <v>0</v>
      </c>
      <c r="Y40">
        <v>0</v>
      </c>
      <c r="Z40">
        <v>10.59</v>
      </c>
      <c r="AA40">
        <v>32.71</v>
      </c>
      <c r="AB40">
        <v>5.49</v>
      </c>
      <c r="AC40">
        <v>-98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41.39</v>
      </c>
      <c r="L41" s="46">
        <v>9.6199999999999992</v>
      </c>
      <c r="M41" s="74">
        <v>5</v>
      </c>
      <c r="N41" s="73">
        <v>-160</v>
      </c>
      <c r="O41" s="46">
        <v>-12</v>
      </c>
      <c r="P41" s="46">
        <v>-49</v>
      </c>
      <c r="Q41" s="46">
        <v>0</v>
      </c>
      <c r="R41" s="46">
        <v>0</v>
      </c>
      <c r="S41" s="74">
        <v>0</v>
      </c>
      <c r="U41" s="73">
        <v>-221</v>
      </c>
      <c r="V41" s="74">
        <v>56.01</v>
      </c>
      <c r="W41">
        <v>-160</v>
      </c>
      <c r="X41">
        <v>-12</v>
      </c>
      <c r="Y41">
        <v>0</v>
      </c>
      <c r="Z41">
        <v>9.6199999999999992</v>
      </c>
      <c r="AA41">
        <v>41.39</v>
      </c>
      <c r="AB41">
        <v>5</v>
      </c>
      <c r="AC41">
        <v>-49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41.39</v>
      </c>
      <c r="L42" s="46">
        <v>9.6199999999999992</v>
      </c>
      <c r="M42" s="74">
        <v>3.27</v>
      </c>
      <c r="N42" s="73">
        <v>-165</v>
      </c>
      <c r="O42" s="46">
        <v>-21</v>
      </c>
      <c r="P42" s="46">
        <v>-56</v>
      </c>
      <c r="Q42" s="46">
        <v>0</v>
      </c>
      <c r="R42" s="46">
        <v>0</v>
      </c>
      <c r="S42" s="74">
        <v>0</v>
      </c>
      <c r="U42" s="73">
        <v>-242</v>
      </c>
      <c r="V42" s="74">
        <v>54.28</v>
      </c>
      <c r="W42">
        <v>-165</v>
      </c>
      <c r="X42">
        <v>-21</v>
      </c>
      <c r="Y42">
        <v>0</v>
      </c>
      <c r="Z42">
        <v>9.6199999999999992</v>
      </c>
      <c r="AA42">
        <v>41.39</v>
      </c>
      <c r="AB42">
        <v>3.27</v>
      </c>
      <c r="AC42">
        <v>-56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51.97</v>
      </c>
      <c r="L43" s="46">
        <v>8.66</v>
      </c>
      <c r="M43" s="74">
        <v>5.39</v>
      </c>
      <c r="N43" s="73">
        <v>-169</v>
      </c>
      <c r="O43" s="46">
        <v>-27</v>
      </c>
      <c r="P43" s="46">
        <v>-55</v>
      </c>
      <c r="Q43" s="46">
        <v>0</v>
      </c>
      <c r="R43" s="46">
        <v>0</v>
      </c>
      <c r="S43" s="74">
        <v>0</v>
      </c>
      <c r="U43" s="73">
        <v>-251</v>
      </c>
      <c r="V43" s="74">
        <v>66.02</v>
      </c>
      <c r="W43">
        <v>-169</v>
      </c>
      <c r="X43">
        <v>-27</v>
      </c>
      <c r="Y43">
        <v>0</v>
      </c>
      <c r="Z43">
        <v>8.66</v>
      </c>
      <c r="AA43">
        <v>51.97</v>
      </c>
      <c r="AB43">
        <v>5.39</v>
      </c>
      <c r="AC43">
        <v>-55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59.67</v>
      </c>
      <c r="L44" s="46">
        <v>8.66</v>
      </c>
      <c r="M44" s="74">
        <v>4.91</v>
      </c>
      <c r="N44" s="73">
        <v>-182</v>
      </c>
      <c r="O44" s="46">
        <v>-34</v>
      </c>
      <c r="P44" s="46">
        <v>-47</v>
      </c>
      <c r="Q44" s="46">
        <v>0</v>
      </c>
      <c r="R44" s="46">
        <v>0</v>
      </c>
      <c r="S44" s="74">
        <v>0</v>
      </c>
      <c r="U44" s="73">
        <v>-263</v>
      </c>
      <c r="V44" s="74">
        <v>73.239999999999995</v>
      </c>
      <c r="W44">
        <v>-182</v>
      </c>
      <c r="X44">
        <v>-34</v>
      </c>
      <c r="Y44">
        <v>0</v>
      </c>
      <c r="Z44">
        <v>8.66</v>
      </c>
      <c r="AA44">
        <v>59.67</v>
      </c>
      <c r="AB44">
        <v>4.91</v>
      </c>
      <c r="AC44">
        <v>-47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65.44</v>
      </c>
      <c r="L45" s="46">
        <v>8.9499999999999993</v>
      </c>
      <c r="M45" s="74">
        <v>4.1399999999999997</v>
      </c>
      <c r="N45" s="73">
        <v>-169</v>
      </c>
      <c r="O45" s="46">
        <v>-50</v>
      </c>
      <c r="P45" s="46">
        <v>-46</v>
      </c>
      <c r="Q45" s="46">
        <v>0</v>
      </c>
      <c r="R45" s="46">
        <v>0</v>
      </c>
      <c r="S45" s="74">
        <v>0</v>
      </c>
      <c r="U45" s="73">
        <v>-265</v>
      </c>
      <c r="V45" s="74">
        <v>78.53</v>
      </c>
      <c r="W45">
        <v>-169</v>
      </c>
      <c r="X45">
        <v>-50</v>
      </c>
      <c r="Y45">
        <v>0</v>
      </c>
      <c r="Z45">
        <v>8.9499999999999993</v>
      </c>
      <c r="AA45">
        <v>65.44</v>
      </c>
      <c r="AB45">
        <v>4.1399999999999997</v>
      </c>
      <c r="AC45">
        <v>-46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67.37</v>
      </c>
      <c r="L46" s="46">
        <v>7.99</v>
      </c>
      <c r="M46" s="74">
        <v>2.21</v>
      </c>
      <c r="N46" s="73">
        <v>-162</v>
      </c>
      <c r="O46" s="46">
        <v>-70</v>
      </c>
      <c r="P46" s="46">
        <v>-44</v>
      </c>
      <c r="Q46" s="46">
        <v>0</v>
      </c>
      <c r="R46" s="46">
        <v>0</v>
      </c>
      <c r="S46" s="74">
        <v>0</v>
      </c>
      <c r="U46" s="73">
        <v>-276</v>
      </c>
      <c r="V46" s="74">
        <v>77.569999999999993</v>
      </c>
      <c r="W46">
        <v>-162</v>
      </c>
      <c r="X46">
        <v>-70</v>
      </c>
      <c r="Y46">
        <v>0</v>
      </c>
      <c r="Z46">
        <v>7.99</v>
      </c>
      <c r="AA46">
        <v>67.37</v>
      </c>
      <c r="AB46">
        <v>2.21</v>
      </c>
      <c r="AC46">
        <v>-44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68.33</v>
      </c>
      <c r="L47" s="46">
        <v>9.6199999999999992</v>
      </c>
      <c r="M47" s="74">
        <v>3.18</v>
      </c>
      <c r="N47" s="73">
        <v>-61</v>
      </c>
      <c r="O47" s="46">
        <v>-40</v>
      </c>
      <c r="P47" s="46">
        <v>-90</v>
      </c>
      <c r="Q47" s="46">
        <v>0</v>
      </c>
      <c r="R47" s="46">
        <v>0</v>
      </c>
      <c r="S47" s="74">
        <v>0</v>
      </c>
      <c r="U47" s="73">
        <v>-191</v>
      </c>
      <c r="V47" s="74">
        <v>81.13</v>
      </c>
      <c r="W47">
        <v>-61</v>
      </c>
      <c r="X47">
        <v>-40</v>
      </c>
      <c r="Y47">
        <v>0</v>
      </c>
      <c r="Z47">
        <v>9.6199999999999992</v>
      </c>
      <c r="AA47">
        <v>68.33</v>
      </c>
      <c r="AB47">
        <v>3.18</v>
      </c>
      <c r="AC47">
        <v>-90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69.290000000000006</v>
      </c>
      <c r="L48" s="46">
        <v>9.6199999999999992</v>
      </c>
      <c r="M48" s="74">
        <v>0.1</v>
      </c>
      <c r="N48" s="73">
        <v>-49</v>
      </c>
      <c r="O48" s="46">
        <v>-50</v>
      </c>
      <c r="P48" s="46">
        <v>-90</v>
      </c>
      <c r="Q48" s="46">
        <v>0</v>
      </c>
      <c r="R48" s="46">
        <v>0</v>
      </c>
      <c r="S48" s="74">
        <v>0</v>
      </c>
      <c r="U48" s="73">
        <v>-189</v>
      </c>
      <c r="V48" s="74">
        <v>79.010000000000005</v>
      </c>
      <c r="W48">
        <v>-49</v>
      </c>
      <c r="X48">
        <v>-50</v>
      </c>
      <c r="Y48">
        <v>0</v>
      </c>
      <c r="Z48">
        <v>9.6199999999999992</v>
      </c>
      <c r="AA48">
        <v>69.290000000000006</v>
      </c>
      <c r="AB48">
        <v>0.1</v>
      </c>
      <c r="AC48">
        <v>-90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70.260000000000005</v>
      </c>
      <c r="L49" s="46">
        <v>9.6199999999999992</v>
      </c>
      <c r="M49" s="74">
        <v>0.87</v>
      </c>
      <c r="N49" s="73">
        <v>-50</v>
      </c>
      <c r="O49" s="46">
        <v>-35</v>
      </c>
      <c r="P49" s="46">
        <v>-35</v>
      </c>
      <c r="Q49" s="46">
        <v>0</v>
      </c>
      <c r="R49" s="46">
        <v>0</v>
      </c>
      <c r="S49" s="74">
        <v>0</v>
      </c>
      <c r="U49" s="73">
        <v>-120</v>
      </c>
      <c r="V49" s="74">
        <v>80.75</v>
      </c>
      <c r="W49">
        <v>-50</v>
      </c>
      <c r="X49">
        <v>-35</v>
      </c>
      <c r="Y49">
        <v>0</v>
      </c>
      <c r="Z49">
        <v>9.6199999999999992</v>
      </c>
      <c r="AA49">
        <v>70.260000000000005</v>
      </c>
      <c r="AB49">
        <v>0.87</v>
      </c>
      <c r="AC49">
        <v>-35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70.260000000000005</v>
      </c>
      <c r="L50" s="46">
        <v>8.66</v>
      </c>
      <c r="M50" s="74">
        <v>4.33</v>
      </c>
      <c r="N50" s="73">
        <v>-45</v>
      </c>
      <c r="O50" s="46">
        <v>-30</v>
      </c>
      <c r="P50" s="46">
        <v>-30</v>
      </c>
      <c r="Q50" s="46">
        <v>0</v>
      </c>
      <c r="R50" s="46">
        <v>0</v>
      </c>
      <c r="S50" s="74">
        <v>0</v>
      </c>
      <c r="U50" s="73">
        <v>-105</v>
      </c>
      <c r="V50" s="74">
        <v>83.25</v>
      </c>
      <c r="W50">
        <v>-45</v>
      </c>
      <c r="X50">
        <v>-30</v>
      </c>
      <c r="Y50">
        <v>0</v>
      </c>
      <c r="Z50">
        <v>8.66</v>
      </c>
      <c r="AA50">
        <v>70.260000000000005</v>
      </c>
      <c r="AB50">
        <v>4.33</v>
      </c>
      <c r="AC50">
        <v>-30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61.59</v>
      </c>
      <c r="L51" s="46">
        <v>8.66</v>
      </c>
      <c r="M51" s="74">
        <v>7.99</v>
      </c>
      <c r="N51" s="73">
        <v>0</v>
      </c>
      <c r="O51" s="46">
        <v>-67</v>
      </c>
      <c r="P51" s="46">
        <v>-25</v>
      </c>
      <c r="Q51" s="46">
        <v>0</v>
      </c>
      <c r="R51" s="46">
        <v>0</v>
      </c>
      <c r="S51" s="74">
        <v>0</v>
      </c>
      <c r="U51" s="73">
        <v>-92</v>
      </c>
      <c r="V51" s="74">
        <v>78.239999999999995</v>
      </c>
      <c r="W51">
        <v>0</v>
      </c>
      <c r="X51">
        <v>-67</v>
      </c>
      <c r="Y51">
        <v>0</v>
      </c>
      <c r="Z51">
        <v>8.66</v>
      </c>
      <c r="AA51">
        <v>61.59</v>
      </c>
      <c r="AB51">
        <v>7.99</v>
      </c>
      <c r="AC51">
        <v>-25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62.56</v>
      </c>
      <c r="L52" s="46">
        <v>8.66</v>
      </c>
      <c r="M52" s="74">
        <v>7.99</v>
      </c>
      <c r="N52" s="73">
        <v>0</v>
      </c>
      <c r="O52" s="46">
        <v>-67</v>
      </c>
      <c r="P52" s="46">
        <v>-25</v>
      </c>
      <c r="Q52" s="46">
        <v>0</v>
      </c>
      <c r="R52" s="46">
        <v>0</v>
      </c>
      <c r="S52" s="74">
        <v>0</v>
      </c>
      <c r="U52" s="73">
        <v>-92</v>
      </c>
      <c r="V52" s="74">
        <v>79.209999999999994</v>
      </c>
      <c r="W52">
        <v>0</v>
      </c>
      <c r="X52">
        <v>-67</v>
      </c>
      <c r="Y52">
        <v>0</v>
      </c>
      <c r="Z52">
        <v>8.66</v>
      </c>
      <c r="AA52">
        <v>62.56</v>
      </c>
      <c r="AB52">
        <v>7.99</v>
      </c>
      <c r="AC52">
        <v>-25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62.55</v>
      </c>
      <c r="L53" s="46">
        <v>6.74</v>
      </c>
      <c r="M53" s="74">
        <v>2.41</v>
      </c>
      <c r="N53" s="73">
        <v>-28</v>
      </c>
      <c r="O53" s="46">
        <v>-65</v>
      </c>
      <c r="P53" s="46">
        <v>-25</v>
      </c>
      <c r="Q53" s="46">
        <v>0</v>
      </c>
      <c r="R53" s="46">
        <v>0</v>
      </c>
      <c r="S53" s="74">
        <v>0</v>
      </c>
      <c r="U53" s="73">
        <v>-118.1</v>
      </c>
      <c r="V53" s="74">
        <v>71.7</v>
      </c>
      <c r="W53">
        <v>-28</v>
      </c>
      <c r="X53">
        <v>-65</v>
      </c>
      <c r="Y53">
        <v>-0.1</v>
      </c>
      <c r="Z53">
        <v>6.74</v>
      </c>
      <c r="AA53">
        <v>62.55</v>
      </c>
      <c r="AB53">
        <v>2.41</v>
      </c>
      <c r="AC53">
        <v>-25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62.55</v>
      </c>
      <c r="L54" s="46">
        <v>6.74</v>
      </c>
      <c r="M54" s="74">
        <v>1.83</v>
      </c>
      <c r="N54" s="73">
        <v>-38</v>
      </c>
      <c r="O54" s="46">
        <v>-64</v>
      </c>
      <c r="P54" s="46">
        <v>-60</v>
      </c>
      <c r="Q54" s="46">
        <v>0</v>
      </c>
      <c r="R54" s="46">
        <v>0</v>
      </c>
      <c r="S54" s="74">
        <v>0</v>
      </c>
      <c r="U54" s="73">
        <v>-162.1</v>
      </c>
      <c r="V54" s="74">
        <v>71.12</v>
      </c>
      <c r="W54">
        <v>-38</v>
      </c>
      <c r="X54">
        <v>-64</v>
      </c>
      <c r="Y54">
        <v>-0.1</v>
      </c>
      <c r="Z54">
        <v>6.74</v>
      </c>
      <c r="AA54">
        <v>62.55</v>
      </c>
      <c r="AB54">
        <v>1.83</v>
      </c>
      <c r="AC54">
        <v>-60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61.59</v>
      </c>
      <c r="L55" s="46">
        <v>6.74</v>
      </c>
      <c r="M55" s="74">
        <v>3.37</v>
      </c>
      <c r="N55" s="73">
        <v>-115</v>
      </c>
      <c r="O55" s="46">
        <v>-63</v>
      </c>
      <c r="P55" s="46">
        <v>-115</v>
      </c>
      <c r="Q55" s="46">
        <v>0</v>
      </c>
      <c r="R55" s="46">
        <v>0</v>
      </c>
      <c r="S55" s="74">
        <v>0</v>
      </c>
      <c r="U55" s="73">
        <v>-293.10000000000002</v>
      </c>
      <c r="V55" s="74">
        <v>71.7</v>
      </c>
      <c r="W55">
        <v>-115</v>
      </c>
      <c r="X55">
        <v>-63</v>
      </c>
      <c r="Y55">
        <v>-0.1</v>
      </c>
      <c r="Z55">
        <v>6.74</v>
      </c>
      <c r="AA55">
        <v>61.59</v>
      </c>
      <c r="AB55">
        <v>3.37</v>
      </c>
      <c r="AC55">
        <v>-115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60.63</v>
      </c>
      <c r="L56" s="46">
        <v>6.74</v>
      </c>
      <c r="M56" s="74">
        <v>3.75</v>
      </c>
      <c r="N56" s="73">
        <v>-137</v>
      </c>
      <c r="O56" s="46">
        <v>-66</v>
      </c>
      <c r="P56" s="46">
        <v>-115</v>
      </c>
      <c r="Q56" s="46">
        <v>0</v>
      </c>
      <c r="R56" s="46">
        <v>0</v>
      </c>
      <c r="S56" s="74">
        <v>0</v>
      </c>
      <c r="U56" s="73">
        <v>-318.10000000000002</v>
      </c>
      <c r="V56" s="74">
        <v>71.12</v>
      </c>
      <c r="W56">
        <v>-137</v>
      </c>
      <c r="X56">
        <v>-66</v>
      </c>
      <c r="Y56">
        <v>-0.1</v>
      </c>
      <c r="Z56">
        <v>6.74</v>
      </c>
      <c r="AA56">
        <v>60.63</v>
      </c>
      <c r="AB56">
        <v>3.75</v>
      </c>
      <c r="AC56">
        <v>-115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58.71</v>
      </c>
      <c r="L57" s="46">
        <v>7.12</v>
      </c>
      <c r="M57" s="74">
        <v>5.29</v>
      </c>
      <c r="N57" s="73">
        <v>-144</v>
      </c>
      <c r="O57" s="46">
        <v>-81</v>
      </c>
      <c r="P57" s="46">
        <v>-40</v>
      </c>
      <c r="Q57" s="46">
        <v>0</v>
      </c>
      <c r="R57" s="46">
        <v>0</v>
      </c>
      <c r="S57" s="74">
        <v>0</v>
      </c>
      <c r="U57" s="73">
        <v>-265.10000000000002</v>
      </c>
      <c r="V57" s="74">
        <v>71.12</v>
      </c>
      <c r="W57">
        <v>-144</v>
      </c>
      <c r="X57">
        <v>-81</v>
      </c>
      <c r="Y57">
        <v>-0.1</v>
      </c>
      <c r="Z57">
        <v>7.12</v>
      </c>
      <c r="AA57">
        <v>58.71</v>
      </c>
      <c r="AB57">
        <v>5.29</v>
      </c>
      <c r="AC57">
        <v>-40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57.75</v>
      </c>
      <c r="L58" s="46">
        <v>7.7</v>
      </c>
      <c r="M58" s="74">
        <v>6.06</v>
      </c>
      <c r="N58" s="73">
        <v>-133</v>
      </c>
      <c r="O58" s="46">
        <v>-81</v>
      </c>
      <c r="P58" s="46">
        <v>0</v>
      </c>
      <c r="Q58" s="46">
        <v>0</v>
      </c>
      <c r="R58" s="46">
        <v>0</v>
      </c>
      <c r="S58" s="74">
        <v>0</v>
      </c>
      <c r="U58" s="73">
        <v>-214.1</v>
      </c>
      <c r="V58" s="74">
        <v>71.510000000000005</v>
      </c>
      <c r="W58">
        <v>-133</v>
      </c>
      <c r="X58">
        <v>-81</v>
      </c>
      <c r="Y58">
        <v>-0.1</v>
      </c>
      <c r="Z58">
        <v>7.7</v>
      </c>
      <c r="AA58">
        <v>57.75</v>
      </c>
      <c r="AB58">
        <v>6.06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60.63</v>
      </c>
      <c r="L59" s="46">
        <v>7.99</v>
      </c>
      <c r="M59" s="74">
        <v>6.93</v>
      </c>
      <c r="N59" s="73">
        <v>-105</v>
      </c>
      <c r="O59" s="46">
        <v>-60</v>
      </c>
      <c r="P59" s="46">
        <v>0</v>
      </c>
      <c r="Q59" s="46">
        <v>0</v>
      </c>
      <c r="R59" s="46">
        <v>0</v>
      </c>
      <c r="S59" s="74">
        <v>0</v>
      </c>
      <c r="U59" s="73">
        <v>-165.1</v>
      </c>
      <c r="V59" s="74">
        <v>75.55</v>
      </c>
      <c r="W59">
        <v>-105</v>
      </c>
      <c r="X59">
        <v>-60</v>
      </c>
      <c r="Y59">
        <v>-0.1</v>
      </c>
      <c r="Z59">
        <v>7.99</v>
      </c>
      <c r="AA59">
        <v>60.63</v>
      </c>
      <c r="AB59">
        <v>6.93</v>
      </c>
      <c r="AC59">
        <v>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61.59</v>
      </c>
      <c r="L60" s="46">
        <v>8.2799999999999994</v>
      </c>
      <c r="M60" s="74">
        <v>8.3699999999999992</v>
      </c>
      <c r="N60" s="73">
        <v>-90</v>
      </c>
      <c r="O60" s="46">
        <v>-65</v>
      </c>
      <c r="P60" s="46">
        <v>0</v>
      </c>
      <c r="Q60" s="46">
        <v>0</v>
      </c>
      <c r="R60" s="46">
        <v>0</v>
      </c>
      <c r="S60" s="74">
        <v>0</v>
      </c>
      <c r="U60" s="73">
        <v>-155.1</v>
      </c>
      <c r="V60" s="74">
        <v>78.239999999999995</v>
      </c>
      <c r="W60">
        <v>-90</v>
      </c>
      <c r="X60">
        <v>-65</v>
      </c>
      <c r="Y60">
        <v>-0.1</v>
      </c>
      <c r="Z60">
        <v>8.2799999999999994</v>
      </c>
      <c r="AA60">
        <v>61.59</v>
      </c>
      <c r="AB60">
        <v>8.3699999999999992</v>
      </c>
      <c r="AC60">
        <v>0</v>
      </c>
    </row>
    <row r="61" spans="7:29">
      <c r="G61" t="s">
        <v>103</v>
      </c>
      <c r="H61" s="73">
        <v>0</v>
      </c>
      <c r="I61" s="46">
        <v>0</v>
      </c>
      <c r="J61" s="46">
        <v>43.31</v>
      </c>
      <c r="K61" s="46">
        <v>49.07</v>
      </c>
      <c r="L61" s="46">
        <v>7.8</v>
      </c>
      <c r="M61" s="74">
        <v>9.24</v>
      </c>
      <c r="N61" s="73">
        <v>-132</v>
      </c>
      <c r="O61" s="46">
        <v>-76</v>
      </c>
      <c r="P61" s="46">
        <v>0</v>
      </c>
      <c r="Q61" s="46">
        <v>0</v>
      </c>
      <c r="R61" s="46">
        <v>0</v>
      </c>
      <c r="S61" s="74">
        <v>0</v>
      </c>
      <c r="U61" s="73">
        <v>-208.1</v>
      </c>
      <c r="V61" s="74">
        <v>109.42</v>
      </c>
      <c r="W61">
        <v>-132</v>
      </c>
      <c r="X61">
        <v>-76</v>
      </c>
      <c r="Y61">
        <v>-0.1</v>
      </c>
      <c r="Z61">
        <v>7.8</v>
      </c>
      <c r="AA61">
        <v>49.07</v>
      </c>
      <c r="AB61">
        <v>9.24</v>
      </c>
      <c r="AC61">
        <v>43.31</v>
      </c>
    </row>
    <row r="62" spans="7:29">
      <c r="G62" t="s">
        <v>104</v>
      </c>
      <c r="H62" s="73">
        <v>0</v>
      </c>
      <c r="I62" s="46">
        <v>0</v>
      </c>
      <c r="J62" s="46">
        <v>43.31</v>
      </c>
      <c r="K62" s="46">
        <v>51.97</v>
      </c>
      <c r="L62" s="46">
        <v>8.18</v>
      </c>
      <c r="M62" s="74">
        <v>8.08</v>
      </c>
      <c r="N62" s="73">
        <v>-126</v>
      </c>
      <c r="O62" s="46">
        <v>-75</v>
      </c>
      <c r="P62" s="46">
        <v>0</v>
      </c>
      <c r="Q62" s="46">
        <v>0</v>
      </c>
      <c r="R62" s="46">
        <v>0</v>
      </c>
      <c r="S62" s="74">
        <v>0</v>
      </c>
      <c r="U62" s="73">
        <v>-201.1</v>
      </c>
      <c r="V62" s="74">
        <v>111.54</v>
      </c>
      <c r="W62">
        <v>-126</v>
      </c>
      <c r="X62">
        <v>-75</v>
      </c>
      <c r="Y62">
        <v>-0.1</v>
      </c>
      <c r="Z62">
        <v>8.18</v>
      </c>
      <c r="AA62">
        <v>51.97</v>
      </c>
      <c r="AB62">
        <v>8.08</v>
      </c>
      <c r="AC62">
        <v>43.31</v>
      </c>
    </row>
    <row r="63" spans="7:29">
      <c r="G63" t="s">
        <v>105</v>
      </c>
      <c r="H63" s="73">
        <v>0</v>
      </c>
      <c r="I63" s="46">
        <v>0</v>
      </c>
      <c r="J63" s="46">
        <v>28.87</v>
      </c>
      <c r="K63" s="46">
        <v>52.94</v>
      </c>
      <c r="L63" s="46">
        <v>8.85</v>
      </c>
      <c r="M63" s="74">
        <v>7.99</v>
      </c>
      <c r="N63" s="73">
        <v>-112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-112.1</v>
      </c>
      <c r="V63" s="74">
        <v>98.65</v>
      </c>
      <c r="W63">
        <v>-112</v>
      </c>
      <c r="X63">
        <v>0</v>
      </c>
      <c r="Y63">
        <v>-0.1</v>
      </c>
      <c r="Z63">
        <v>8.85</v>
      </c>
      <c r="AA63">
        <v>52.94</v>
      </c>
      <c r="AB63">
        <v>7.99</v>
      </c>
      <c r="AC63">
        <v>28.87</v>
      </c>
    </row>
    <row r="64" spans="7:29">
      <c r="G64" t="s">
        <v>106</v>
      </c>
      <c r="H64" s="73">
        <v>0</v>
      </c>
      <c r="I64" s="46">
        <v>0</v>
      </c>
      <c r="J64" s="46">
        <v>28.87</v>
      </c>
      <c r="K64" s="46">
        <v>53.9</v>
      </c>
      <c r="L64" s="46">
        <v>10.88</v>
      </c>
      <c r="M64" s="74">
        <v>5</v>
      </c>
      <c r="N64" s="73">
        <v>-125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-125.1</v>
      </c>
      <c r="V64" s="74">
        <v>98.65</v>
      </c>
      <c r="W64">
        <v>-125</v>
      </c>
      <c r="X64">
        <v>0</v>
      </c>
      <c r="Y64">
        <v>-0.1</v>
      </c>
      <c r="Z64">
        <v>10.88</v>
      </c>
      <c r="AA64">
        <v>53.9</v>
      </c>
      <c r="AB64">
        <v>5</v>
      </c>
      <c r="AC64">
        <v>28.87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53.89</v>
      </c>
      <c r="L65" s="46">
        <v>10.88</v>
      </c>
      <c r="M65" s="74">
        <v>6.83</v>
      </c>
      <c r="N65" s="73">
        <v>-90</v>
      </c>
      <c r="O65" s="46">
        <v>0</v>
      </c>
      <c r="P65" s="46">
        <v>-15</v>
      </c>
      <c r="Q65" s="46">
        <v>0</v>
      </c>
      <c r="R65" s="46">
        <v>0</v>
      </c>
      <c r="S65" s="74">
        <v>0</v>
      </c>
      <c r="U65" s="73">
        <v>-105.1</v>
      </c>
      <c r="V65" s="74">
        <v>71.599999999999994</v>
      </c>
      <c r="W65">
        <v>-90</v>
      </c>
      <c r="X65">
        <v>0</v>
      </c>
      <c r="Y65">
        <v>-0.1</v>
      </c>
      <c r="Z65">
        <v>10.88</v>
      </c>
      <c r="AA65">
        <v>53.89</v>
      </c>
      <c r="AB65">
        <v>6.83</v>
      </c>
      <c r="AC65">
        <v>-15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51.01</v>
      </c>
      <c r="L66" s="46">
        <v>9.6199999999999992</v>
      </c>
      <c r="M66" s="74">
        <v>8.76</v>
      </c>
      <c r="N66" s="73">
        <v>-91</v>
      </c>
      <c r="O66" s="46">
        <v>0</v>
      </c>
      <c r="P66" s="46">
        <v>-15</v>
      </c>
      <c r="Q66" s="46">
        <v>0</v>
      </c>
      <c r="R66" s="46">
        <v>0</v>
      </c>
      <c r="S66" s="74">
        <v>0</v>
      </c>
      <c r="U66" s="73">
        <v>-106.1</v>
      </c>
      <c r="V66" s="74">
        <v>69.39</v>
      </c>
      <c r="W66">
        <v>-91</v>
      </c>
      <c r="X66">
        <v>0</v>
      </c>
      <c r="Y66">
        <v>-0.1</v>
      </c>
      <c r="Z66">
        <v>9.6199999999999992</v>
      </c>
      <c r="AA66">
        <v>51.01</v>
      </c>
      <c r="AB66">
        <v>8.76</v>
      </c>
      <c r="AC66">
        <v>-15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48.12</v>
      </c>
      <c r="L67" s="46">
        <v>10.199999999999999</v>
      </c>
      <c r="M67" s="74">
        <v>4.1399999999999997</v>
      </c>
      <c r="N67" s="73">
        <v>-57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-57.1</v>
      </c>
      <c r="V67" s="74">
        <v>62.46</v>
      </c>
      <c r="W67">
        <v>-57</v>
      </c>
      <c r="X67">
        <v>0</v>
      </c>
      <c r="Y67">
        <v>-0.1</v>
      </c>
      <c r="Z67">
        <v>10.199999999999999</v>
      </c>
      <c r="AA67">
        <v>48.12</v>
      </c>
      <c r="AB67">
        <v>4.1399999999999997</v>
      </c>
      <c r="AC67">
        <v>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44.27</v>
      </c>
      <c r="L68" s="46">
        <v>11.45</v>
      </c>
      <c r="M68" s="74">
        <v>7.8</v>
      </c>
      <c r="N68" s="73">
        <v>-13</v>
      </c>
      <c r="O68" s="46">
        <v>0</v>
      </c>
      <c r="P68" s="46">
        <v>-15</v>
      </c>
      <c r="Q68" s="46">
        <v>0</v>
      </c>
      <c r="R68" s="46">
        <v>0</v>
      </c>
      <c r="S68" s="74">
        <v>0</v>
      </c>
      <c r="U68" s="73">
        <v>-28.1</v>
      </c>
      <c r="V68" s="74">
        <v>63.52</v>
      </c>
      <c r="W68">
        <v>-13</v>
      </c>
      <c r="X68">
        <v>0</v>
      </c>
      <c r="Y68">
        <v>-0.1</v>
      </c>
      <c r="Z68">
        <v>11.45</v>
      </c>
      <c r="AA68">
        <v>44.27</v>
      </c>
      <c r="AB68">
        <v>7.8</v>
      </c>
      <c r="AC68">
        <v>-15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41.38</v>
      </c>
      <c r="L69" s="46">
        <v>12.8</v>
      </c>
      <c r="M69" s="74">
        <v>7.41</v>
      </c>
      <c r="N69" s="73">
        <v>-8</v>
      </c>
      <c r="O69" s="46">
        <v>-20</v>
      </c>
      <c r="P69" s="46">
        <v>0</v>
      </c>
      <c r="Q69" s="46">
        <v>0</v>
      </c>
      <c r="R69" s="46">
        <v>0</v>
      </c>
      <c r="S69" s="74">
        <v>0</v>
      </c>
      <c r="U69" s="73">
        <v>-28.1</v>
      </c>
      <c r="V69" s="74">
        <v>61.59</v>
      </c>
      <c r="W69">
        <v>-8</v>
      </c>
      <c r="X69">
        <v>-20</v>
      </c>
      <c r="Y69">
        <v>-0.1</v>
      </c>
      <c r="Z69">
        <v>12.8</v>
      </c>
      <c r="AA69">
        <v>41.38</v>
      </c>
      <c r="AB69">
        <v>7.41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9.6199999999999992</v>
      </c>
      <c r="K70" s="46">
        <v>44.28</v>
      </c>
      <c r="L70" s="46">
        <v>13.28</v>
      </c>
      <c r="M70" s="74">
        <v>4.2300000000000004</v>
      </c>
      <c r="N70" s="73">
        <v>-6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-6.1</v>
      </c>
      <c r="V70" s="74">
        <v>71.41</v>
      </c>
      <c r="W70">
        <v>-6</v>
      </c>
      <c r="X70">
        <v>0</v>
      </c>
      <c r="Y70">
        <v>-0.1</v>
      </c>
      <c r="Z70">
        <v>13.28</v>
      </c>
      <c r="AA70">
        <v>44.28</v>
      </c>
      <c r="AB70">
        <v>4.2300000000000004</v>
      </c>
      <c r="AC70">
        <v>9.6199999999999992</v>
      </c>
    </row>
    <row r="71" spans="7:29">
      <c r="G71" t="s">
        <v>113</v>
      </c>
      <c r="H71" s="73">
        <v>9.6199999999999992</v>
      </c>
      <c r="I71" s="46">
        <v>0</v>
      </c>
      <c r="J71" s="46">
        <v>0</v>
      </c>
      <c r="K71" s="46">
        <v>46.19</v>
      </c>
      <c r="L71" s="46">
        <v>13.86</v>
      </c>
      <c r="M71" s="74">
        <v>10.11</v>
      </c>
      <c r="N71" s="73">
        <v>0</v>
      </c>
      <c r="O71" s="46">
        <v>0</v>
      </c>
      <c r="P71" s="46">
        <v>-40</v>
      </c>
      <c r="Q71" s="46">
        <v>0</v>
      </c>
      <c r="R71" s="46">
        <v>0</v>
      </c>
      <c r="S71" s="74">
        <v>0</v>
      </c>
      <c r="U71" s="73">
        <v>-40.1</v>
      </c>
      <c r="V71" s="74">
        <v>79.78</v>
      </c>
      <c r="W71">
        <v>9.6199999999999992</v>
      </c>
      <c r="X71">
        <v>0</v>
      </c>
      <c r="Y71">
        <v>-0.1</v>
      </c>
      <c r="Z71">
        <v>13.86</v>
      </c>
      <c r="AA71">
        <v>46.19</v>
      </c>
      <c r="AB71">
        <v>10.11</v>
      </c>
      <c r="AC71">
        <v>-40</v>
      </c>
    </row>
    <row r="72" spans="7:29">
      <c r="G72" t="s">
        <v>114</v>
      </c>
      <c r="H72" s="73">
        <v>20.21</v>
      </c>
      <c r="I72" s="46">
        <v>0</v>
      </c>
      <c r="J72" s="46">
        <v>0</v>
      </c>
      <c r="K72" s="46">
        <v>44.27</v>
      </c>
      <c r="L72" s="46">
        <v>14.15</v>
      </c>
      <c r="M72" s="74">
        <v>6.45</v>
      </c>
      <c r="N72" s="73">
        <v>0</v>
      </c>
      <c r="O72" s="46">
        <v>0</v>
      </c>
      <c r="P72" s="46">
        <v>-30</v>
      </c>
      <c r="Q72" s="46">
        <v>0</v>
      </c>
      <c r="R72" s="46">
        <v>0</v>
      </c>
      <c r="S72" s="74">
        <v>0</v>
      </c>
      <c r="U72" s="73">
        <v>-30.1</v>
      </c>
      <c r="V72" s="74">
        <v>85.08</v>
      </c>
      <c r="W72">
        <v>20.21</v>
      </c>
      <c r="X72">
        <v>0</v>
      </c>
      <c r="Y72">
        <v>-0.1</v>
      </c>
      <c r="Z72">
        <v>14.15</v>
      </c>
      <c r="AA72">
        <v>44.27</v>
      </c>
      <c r="AB72">
        <v>6.45</v>
      </c>
      <c r="AC72">
        <v>-30</v>
      </c>
    </row>
    <row r="73" spans="7:29">
      <c r="G73" t="s">
        <v>115</v>
      </c>
      <c r="H73" s="73">
        <v>31.76</v>
      </c>
      <c r="I73" s="46">
        <v>0</v>
      </c>
      <c r="J73" s="46">
        <v>0</v>
      </c>
      <c r="K73" s="46">
        <v>43.31</v>
      </c>
      <c r="L73" s="46">
        <v>13.47</v>
      </c>
      <c r="M73" s="74">
        <v>9.6199999999999992</v>
      </c>
      <c r="N73" s="73">
        <v>0</v>
      </c>
      <c r="O73" s="46">
        <v>-70</v>
      </c>
      <c r="P73" s="46">
        <v>-40</v>
      </c>
      <c r="Q73" s="46">
        <v>0</v>
      </c>
      <c r="R73" s="46">
        <v>0</v>
      </c>
      <c r="S73" s="74">
        <v>0</v>
      </c>
      <c r="U73" s="73">
        <v>-110.1</v>
      </c>
      <c r="V73" s="74">
        <v>98.16</v>
      </c>
      <c r="W73">
        <v>31.76</v>
      </c>
      <c r="X73">
        <v>-70</v>
      </c>
      <c r="Y73">
        <v>-0.1</v>
      </c>
      <c r="Z73">
        <v>13.47</v>
      </c>
      <c r="AA73">
        <v>43.31</v>
      </c>
      <c r="AB73">
        <v>9.6199999999999992</v>
      </c>
      <c r="AC73">
        <v>-40</v>
      </c>
    </row>
    <row r="74" spans="7:29">
      <c r="G74" t="s">
        <v>116</v>
      </c>
      <c r="H74" s="73">
        <v>29.83</v>
      </c>
      <c r="I74" s="46">
        <v>0</v>
      </c>
      <c r="J74" s="46">
        <v>0</v>
      </c>
      <c r="K74" s="46">
        <v>42.35</v>
      </c>
      <c r="L74" s="46">
        <v>12.99</v>
      </c>
      <c r="M74" s="74">
        <v>7.03</v>
      </c>
      <c r="N74" s="73">
        <v>0</v>
      </c>
      <c r="O74" s="46">
        <v>-57</v>
      </c>
      <c r="P74" s="46">
        <v>-40</v>
      </c>
      <c r="Q74" s="46">
        <v>0</v>
      </c>
      <c r="R74" s="46">
        <v>0</v>
      </c>
      <c r="S74" s="74">
        <v>0</v>
      </c>
      <c r="U74" s="73">
        <v>-97.1</v>
      </c>
      <c r="V74" s="74">
        <v>92.2</v>
      </c>
      <c r="W74">
        <v>29.83</v>
      </c>
      <c r="X74">
        <v>-57</v>
      </c>
      <c r="Y74">
        <v>-0.1</v>
      </c>
      <c r="Z74">
        <v>12.99</v>
      </c>
      <c r="AA74">
        <v>42.35</v>
      </c>
      <c r="AB74">
        <v>7.03</v>
      </c>
      <c r="AC74">
        <v>-40</v>
      </c>
    </row>
    <row r="75" spans="7:29">
      <c r="G75" t="s">
        <v>117</v>
      </c>
      <c r="H75" s="73">
        <v>30.8</v>
      </c>
      <c r="I75" s="46">
        <v>0</v>
      </c>
      <c r="J75" s="46">
        <v>0</v>
      </c>
      <c r="K75" s="46">
        <v>43.3</v>
      </c>
      <c r="L75" s="46">
        <v>12.7</v>
      </c>
      <c r="M75" s="74">
        <v>10.11</v>
      </c>
      <c r="N75" s="73">
        <v>0</v>
      </c>
      <c r="O75" s="46">
        <v>-60</v>
      </c>
      <c r="P75" s="46">
        <v>-20</v>
      </c>
      <c r="Q75" s="46">
        <v>0</v>
      </c>
      <c r="R75" s="46">
        <v>0</v>
      </c>
      <c r="S75" s="74">
        <v>0</v>
      </c>
      <c r="U75" s="73">
        <v>-80.099999999999994</v>
      </c>
      <c r="V75" s="74">
        <v>96.91</v>
      </c>
      <c r="W75">
        <v>30.8</v>
      </c>
      <c r="X75">
        <v>-60</v>
      </c>
      <c r="Y75">
        <v>-0.1</v>
      </c>
      <c r="Z75">
        <v>12.7</v>
      </c>
      <c r="AA75">
        <v>43.3</v>
      </c>
      <c r="AB75">
        <v>10.11</v>
      </c>
      <c r="AC75">
        <v>-20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43.31</v>
      </c>
      <c r="L76" s="46">
        <v>12.8</v>
      </c>
      <c r="M76" s="74">
        <v>4.04</v>
      </c>
      <c r="N76" s="73">
        <v>-17</v>
      </c>
      <c r="O76" s="46">
        <v>-80</v>
      </c>
      <c r="P76" s="46">
        <v>-30</v>
      </c>
      <c r="Q76" s="46">
        <v>0</v>
      </c>
      <c r="R76" s="46">
        <v>0</v>
      </c>
      <c r="S76" s="74">
        <v>0</v>
      </c>
      <c r="U76" s="73">
        <v>-127.1</v>
      </c>
      <c r="V76" s="74">
        <v>60.15</v>
      </c>
      <c r="W76">
        <v>-17</v>
      </c>
      <c r="X76">
        <v>-80</v>
      </c>
      <c r="Y76">
        <v>-0.1</v>
      </c>
      <c r="Z76">
        <v>12.8</v>
      </c>
      <c r="AA76">
        <v>43.31</v>
      </c>
      <c r="AB76">
        <v>4.04</v>
      </c>
      <c r="AC76">
        <v>-30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42.34</v>
      </c>
      <c r="L77" s="46">
        <v>12.9</v>
      </c>
      <c r="M77" s="74">
        <v>5.2</v>
      </c>
      <c r="N77" s="73">
        <v>-12</v>
      </c>
      <c r="O77" s="46">
        <v>-103</v>
      </c>
      <c r="P77" s="46">
        <v>-50</v>
      </c>
      <c r="Q77" s="46">
        <v>0</v>
      </c>
      <c r="R77" s="46">
        <v>0</v>
      </c>
      <c r="S77" s="74">
        <v>0</v>
      </c>
      <c r="U77" s="73">
        <v>-165.1</v>
      </c>
      <c r="V77" s="74">
        <v>60.44</v>
      </c>
      <c r="W77">
        <v>-12</v>
      </c>
      <c r="X77">
        <v>-103</v>
      </c>
      <c r="Y77">
        <v>-0.1</v>
      </c>
      <c r="Z77">
        <v>12.9</v>
      </c>
      <c r="AA77">
        <v>42.34</v>
      </c>
      <c r="AB77">
        <v>5.2</v>
      </c>
      <c r="AC77">
        <v>-50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36.58</v>
      </c>
      <c r="L78" s="46">
        <v>13.47</v>
      </c>
      <c r="M78" s="74">
        <v>3.56</v>
      </c>
      <c r="N78" s="73">
        <v>-29</v>
      </c>
      <c r="O78" s="46">
        <v>-58</v>
      </c>
      <c r="P78" s="46">
        <v>-60</v>
      </c>
      <c r="Q78" s="46">
        <v>0</v>
      </c>
      <c r="R78" s="46">
        <v>0</v>
      </c>
      <c r="S78" s="74">
        <v>0</v>
      </c>
      <c r="U78" s="73">
        <v>-147.1</v>
      </c>
      <c r="V78" s="74">
        <v>53.61</v>
      </c>
      <c r="W78">
        <v>-29</v>
      </c>
      <c r="X78">
        <v>-58</v>
      </c>
      <c r="Y78">
        <v>-0.1</v>
      </c>
      <c r="Z78">
        <v>13.47</v>
      </c>
      <c r="AA78">
        <v>36.58</v>
      </c>
      <c r="AB78">
        <v>3.56</v>
      </c>
      <c r="AC78">
        <v>-60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32.72</v>
      </c>
      <c r="L79" s="46">
        <v>14.05</v>
      </c>
      <c r="M79" s="74">
        <v>5.68</v>
      </c>
      <c r="N79" s="73">
        <v>-47</v>
      </c>
      <c r="O79" s="46">
        <v>-172</v>
      </c>
      <c r="P79" s="46">
        <v>-100</v>
      </c>
      <c r="Q79" s="46">
        <v>0</v>
      </c>
      <c r="R79" s="46">
        <v>0</v>
      </c>
      <c r="S79" s="74">
        <v>0</v>
      </c>
      <c r="U79" s="73">
        <v>-319.10000000000002</v>
      </c>
      <c r="V79" s="74">
        <v>52.45</v>
      </c>
      <c r="W79">
        <v>-47</v>
      </c>
      <c r="X79">
        <v>-172</v>
      </c>
      <c r="Y79">
        <v>-0.1</v>
      </c>
      <c r="Z79">
        <v>14.05</v>
      </c>
      <c r="AA79">
        <v>32.72</v>
      </c>
      <c r="AB79">
        <v>5.68</v>
      </c>
      <c r="AC79">
        <v>-100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28.86</v>
      </c>
      <c r="L80" s="46">
        <v>14.44</v>
      </c>
      <c r="M80" s="74">
        <v>5.2</v>
      </c>
      <c r="N80" s="73">
        <v>-69</v>
      </c>
      <c r="O80" s="46">
        <v>-196</v>
      </c>
      <c r="P80" s="46">
        <v>-120</v>
      </c>
      <c r="Q80" s="46">
        <v>0</v>
      </c>
      <c r="R80" s="46">
        <v>0</v>
      </c>
      <c r="S80" s="74">
        <v>0</v>
      </c>
      <c r="U80" s="73">
        <v>-385.1</v>
      </c>
      <c r="V80" s="74">
        <v>48.5</v>
      </c>
      <c r="W80">
        <v>-69</v>
      </c>
      <c r="X80">
        <v>-196</v>
      </c>
      <c r="Y80">
        <v>-0.1</v>
      </c>
      <c r="Z80">
        <v>14.44</v>
      </c>
      <c r="AA80">
        <v>28.86</v>
      </c>
      <c r="AB80">
        <v>5.2</v>
      </c>
      <c r="AC80">
        <v>-120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23.1</v>
      </c>
      <c r="L81" s="46">
        <v>14.24</v>
      </c>
      <c r="M81" s="74">
        <v>9.14</v>
      </c>
      <c r="N81" s="73">
        <v>-88</v>
      </c>
      <c r="O81" s="46">
        <v>-202</v>
      </c>
      <c r="P81" s="46">
        <v>-110</v>
      </c>
      <c r="Q81" s="46">
        <v>0</v>
      </c>
      <c r="R81" s="46">
        <v>0</v>
      </c>
      <c r="S81" s="74">
        <v>0</v>
      </c>
      <c r="U81" s="73">
        <v>-400.1</v>
      </c>
      <c r="V81" s="74">
        <v>46.48</v>
      </c>
      <c r="W81">
        <v>-88</v>
      </c>
      <c r="X81">
        <v>-202</v>
      </c>
      <c r="Y81">
        <v>-0.1</v>
      </c>
      <c r="Z81">
        <v>14.24</v>
      </c>
      <c r="AA81">
        <v>23.1</v>
      </c>
      <c r="AB81">
        <v>9.14</v>
      </c>
      <c r="AC81">
        <v>-110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20.21</v>
      </c>
      <c r="L82" s="46">
        <v>13.86</v>
      </c>
      <c r="M82" s="74">
        <v>8.08</v>
      </c>
      <c r="N82" s="73">
        <v>-74</v>
      </c>
      <c r="O82" s="46">
        <v>-199</v>
      </c>
      <c r="P82" s="46">
        <v>-110</v>
      </c>
      <c r="Q82" s="46">
        <v>0</v>
      </c>
      <c r="R82" s="46">
        <v>0</v>
      </c>
      <c r="S82" s="74">
        <v>0</v>
      </c>
      <c r="U82" s="73">
        <v>-383.1</v>
      </c>
      <c r="V82" s="74">
        <v>42.15</v>
      </c>
      <c r="W82">
        <v>-74</v>
      </c>
      <c r="X82">
        <v>-199</v>
      </c>
      <c r="Y82">
        <v>-0.1</v>
      </c>
      <c r="Z82">
        <v>13.86</v>
      </c>
      <c r="AA82">
        <v>20.21</v>
      </c>
      <c r="AB82">
        <v>8.08</v>
      </c>
      <c r="AC82">
        <v>-110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15.4</v>
      </c>
      <c r="L83" s="46">
        <v>13.76</v>
      </c>
      <c r="M83" s="74">
        <v>11.16</v>
      </c>
      <c r="N83" s="73">
        <v>-29</v>
      </c>
      <c r="O83" s="46">
        <v>-212</v>
      </c>
      <c r="P83" s="46">
        <v>-100</v>
      </c>
      <c r="Q83" s="46">
        <v>0</v>
      </c>
      <c r="R83" s="46">
        <v>0</v>
      </c>
      <c r="S83" s="74">
        <v>0</v>
      </c>
      <c r="U83" s="73">
        <v>-341.1</v>
      </c>
      <c r="V83" s="74">
        <v>40.32</v>
      </c>
      <c r="W83">
        <v>-29</v>
      </c>
      <c r="X83">
        <v>-212</v>
      </c>
      <c r="Y83">
        <v>-0.1</v>
      </c>
      <c r="Z83">
        <v>13.76</v>
      </c>
      <c r="AA83">
        <v>15.4</v>
      </c>
      <c r="AB83">
        <v>11.16</v>
      </c>
      <c r="AC83">
        <v>-100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14.44</v>
      </c>
      <c r="L84" s="46">
        <v>13.38</v>
      </c>
      <c r="M84" s="74">
        <v>9.91</v>
      </c>
      <c r="N84" s="73">
        <v>-46</v>
      </c>
      <c r="O84" s="46">
        <v>-220</v>
      </c>
      <c r="P84" s="46">
        <v>-110</v>
      </c>
      <c r="Q84" s="46">
        <v>0</v>
      </c>
      <c r="R84" s="46">
        <v>0</v>
      </c>
      <c r="S84" s="74">
        <v>0</v>
      </c>
      <c r="U84" s="73">
        <v>-376.1</v>
      </c>
      <c r="V84" s="74">
        <v>37.729999999999997</v>
      </c>
      <c r="W84">
        <v>-46</v>
      </c>
      <c r="X84">
        <v>-220</v>
      </c>
      <c r="Y84">
        <v>-0.1</v>
      </c>
      <c r="Z84">
        <v>13.38</v>
      </c>
      <c r="AA84">
        <v>14.44</v>
      </c>
      <c r="AB84">
        <v>9.91</v>
      </c>
      <c r="AC84">
        <v>-110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23.09</v>
      </c>
      <c r="L85" s="46">
        <v>13.28</v>
      </c>
      <c r="M85" s="74">
        <v>10.88</v>
      </c>
      <c r="N85" s="73">
        <v>-39</v>
      </c>
      <c r="O85" s="46">
        <v>-113</v>
      </c>
      <c r="P85" s="46">
        <v>-10</v>
      </c>
      <c r="Q85" s="46">
        <v>0</v>
      </c>
      <c r="R85" s="46">
        <v>0</v>
      </c>
      <c r="S85" s="74">
        <v>0</v>
      </c>
      <c r="U85" s="73">
        <v>-162.1</v>
      </c>
      <c r="V85" s="74">
        <v>47.25</v>
      </c>
      <c r="W85">
        <v>-39</v>
      </c>
      <c r="X85">
        <v>-113</v>
      </c>
      <c r="Y85">
        <v>-0.1</v>
      </c>
      <c r="Z85">
        <v>13.28</v>
      </c>
      <c r="AA85">
        <v>23.09</v>
      </c>
      <c r="AB85">
        <v>10.88</v>
      </c>
      <c r="AC85">
        <v>-10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25.98</v>
      </c>
      <c r="L86" s="46">
        <v>13.09</v>
      </c>
      <c r="M86" s="74">
        <v>12.51</v>
      </c>
      <c r="N86" s="73">
        <v>-33</v>
      </c>
      <c r="O86" s="46">
        <v>-105</v>
      </c>
      <c r="P86" s="46">
        <v>0</v>
      </c>
      <c r="Q86" s="46">
        <v>0</v>
      </c>
      <c r="R86" s="46">
        <v>0</v>
      </c>
      <c r="S86" s="74">
        <v>0</v>
      </c>
      <c r="U86" s="73">
        <v>-138.1</v>
      </c>
      <c r="V86" s="74">
        <v>51.58</v>
      </c>
      <c r="W86">
        <v>-33</v>
      </c>
      <c r="X86">
        <v>-105</v>
      </c>
      <c r="Y86">
        <v>-0.1</v>
      </c>
      <c r="Z86">
        <v>13.09</v>
      </c>
      <c r="AA86">
        <v>25.98</v>
      </c>
      <c r="AB86">
        <v>12.51</v>
      </c>
      <c r="AC86">
        <v>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25.99</v>
      </c>
      <c r="L87" s="46">
        <v>12.22</v>
      </c>
      <c r="M87" s="74">
        <v>4.2300000000000004</v>
      </c>
      <c r="N87" s="73">
        <v>-45</v>
      </c>
      <c r="O87" s="46">
        <v>-91</v>
      </c>
      <c r="P87" s="46">
        <v>-25</v>
      </c>
      <c r="Q87" s="46">
        <v>0</v>
      </c>
      <c r="R87" s="46">
        <v>0</v>
      </c>
      <c r="S87" s="74">
        <v>0</v>
      </c>
      <c r="U87" s="73">
        <v>-161.1</v>
      </c>
      <c r="V87" s="74">
        <v>42.44</v>
      </c>
      <c r="W87">
        <v>-45</v>
      </c>
      <c r="X87">
        <v>-91</v>
      </c>
      <c r="Y87">
        <v>-0.1</v>
      </c>
      <c r="Z87">
        <v>12.22</v>
      </c>
      <c r="AA87">
        <v>25.99</v>
      </c>
      <c r="AB87">
        <v>4.2300000000000004</v>
      </c>
      <c r="AC87">
        <v>-25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28.87</v>
      </c>
      <c r="L88" s="46">
        <v>12.32</v>
      </c>
      <c r="M88" s="74">
        <v>3.37</v>
      </c>
      <c r="N88" s="73">
        <v>-71</v>
      </c>
      <c r="O88" s="46">
        <v>-91</v>
      </c>
      <c r="P88" s="46">
        <v>-25</v>
      </c>
      <c r="Q88" s="46">
        <v>0</v>
      </c>
      <c r="R88" s="46">
        <v>0</v>
      </c>
      <c r="S88" s="74">
        <v>0</v>
      </c>
      <c r="U88" s="73">
        <v>-187.1</v>
      </c>
      <c r="V88" s="74">
        <v>44.56</v>
      </c>
      <c r="W88">
        <v>-71</v>
      </c>
      <c r="X88">
        <v>-91</v>
      </c>
      <c r="Y88">
        <v>-0.1</v>
      </c>
      <c r="Z88">
        <v>12.32</v>
      </c>
      <c r="AA88">
        <v>28.87</v>
      </c>
      <c r="AB88">
        <v>3.37</v>
      </c>
      <c r="AC88">
        <v>-25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27.91</v>
      </c>
      <c r="L89" s="46">
        <v>11.93</v>
      </c>
      <c r="M89" s="74">
        <v>5.87</v>
      </c>
      <c r="N89" s="73">
        <v>-75</v>
      </c>
      <c r="O89" s="46">
        <v>-120</v>
      </c>
      <c r="P89" s="46">
        <v>-10</v>
      </c>
      <c r="Q89" s="46">
        <v>0</v>
      </c>
      <c r="R89" s="46">
        <v>0</v>
      </c>
      <c r="S89" s="74">
        <v>0</v>
      </c>
      <c r="U89" s="73">
        <v>-205.1</v>
      </c>
      <c r="V89" s="74">
        <v>45.71</v>
      </c>
      <c r="W89">
        <v>-75</v>
      </c>
      <c r="X89">
        <v>-120</v>
      </c>
      <c r="Y89">
        <v>-0.1</v>
      </c>
      <c r="Z89">
        <v>11.93</v>
      </c>
      <c r="AA89">
        <v>27.91</v>
      </c>
      <c r="AB89">
        <v>5.87</v>
      </c>
      <c r="AC89">
        <v>-10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27.91</v>
      </c>
      <c r="L90" s="46">
        <v>11.45</v>
      </c>
      <c r="M90" s="74">
        <v>4.72</v>
      </c>
      <c r="N90" s="73">
        <v>-76</v>
      </c>
      <c r="O90" s="46">
        <v>-128</v>
      </c>
      <c r="P90" s="46">
        <v>-20</v>
      </c>
      <c r="Q90" s="46">
        <v>0</v>
      </c>
      <c r="R90" s="46">
        <v>0</v>
      </c>
      <c r="S90" s="74">
        <v>0</v>
      </c>
      <c r="U90" s="73">
        <v>-224.1</v>
      </c>
      <c r="V90" s="74">
        <v>44.08</v>
      </c>
      <c r="W90">
        <v>-76</v>
      </c>
      <c r="X90">
        <v>-128</v>
      </c>
      <c r="Y90">
        <v>-0.1</v>
      </c>
      <c r="Z90">
        <v>11.45</v>
      </c>
      <c r="AA90">
        <v>27.91</v>
      </c>
      <c r="AB90">
        <v>4.72</v>
      </c>
      <c r="AC90">
        <v>-20</v>
      </c>
    </row>
    <row r="91" spans="7:29">
      <c r="G91" t="s">
        <v>133</v>
      </c>
      <c r="H91" s="73">
        <v>16.36</v>
      </c>
      <c r="I91" s="46">
        <v>0</v>
      </c>
      <c r="J91" s="46">
        <v>0</v>
      </c>
      <c r="K91" s="46">
        <v>27.91</v>
      </c>
      <c r="L91" s="46">
        <v>11.26</v>
      </c>
      <c r="M91" s="74">
        <v>5.39</v>
      </c>
      <c r="N91" s="73">
        <v>0</v>
      </c>
      <c r="O91" s="46">
        <v>-120</v>
      </c>
      <c r="P91" s="46">
        <v>-30</v>
      </c>
      <c r="Q91" s="46">
        <v>0</v>
      </c>
      <c r="R91" s="46">
        <v>0</v>
      </c>
      <c r="S91" s="74">
        <v>0</v>
      </c>
      <c r="U91" s="73">
        <v>-150.1</v>
      </c>
      <c r="V91" s="74">
        <v>60.92</v>
      </c>
      <c r="W91">
        <v>16.36</v>
      </c>
      <c r="X91">
        <v>-120</v>
      </c>
      <c r="Y91">
        <v>-0.1</v>
      </c>
      <c r="Z91">
        <v>11.26</v>
      </c>
      <c r="AA91">
        <v>27.91</v>
      </c>
      <c r="AB91">
        <v>5.39</v>
      </c>
      <c r="AC91">
        <v>-30</v>
      </c>
    </row>
    <row r="92" spans="7:29">
      <c r="G92" t="s">
        <v>134</v>
      </c>
      <c r="H92" s="73">
        <v>18.29</v>
      </c>
      <c r="I92" s="46">
        <v>0</v>
      </c>
      <c r="J92" s="46">
        <v>0</v>
      </c>
      <c r="K92" s="46">
        <v>26.94</v>
      </c>
      <c r="L92" s="46">
        <v>10.199999999999999</v>
      </c>
      <c r="M92" s="74">
        <v>6.16</v>
      </c>
      <c r="N92" s="73">
        <v>0</v>
      </c>
      <c r="O92" s="46">
        <v>-123</v>
      </c>
      <c r="P92" s="46">
        <v>-25</v>
      </c>
      <c r="Q92" s="46">
        <v>0</v>
      </c>
      <c r="R92" s="46">
        <v>0</v>
      </c>
      <c r="S92" s="74">
        <v>0</v>
      </c>
      <c r="U92" s="73">
        <v>-148.1</v>
      </c>
      <c r="V92" s="74">
        <v>61.59</v>
      </c>
      <c r="W92">
        <v>18.29</v>
      </c>
      <c r="X92">
        <v>-123</v>
      </c>
      <c r="Y92">
        <v>-0.1</v>
      </c>
      <c r="Z92">
        <v>10.199999999999999</v>
      </c>
      <c r="AA92">
        <v>26.94</v>
      </c>
      <c r="AB92">
        <v>6.16</v>
      </c>
      <c r="AC92">
        <v>-25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26.95</v>
      </c>
      <c r="L93" s="46">
        <v>9.7200000000000006</v>
      </c>
      <c r="M93" s="74">
        <v>3.46</v>
      </c>
      <c r="N93" s="73">
        <v>-14</v>
      </c>
      <c r="O93" s="46">
        <v>-113</v>
      </c>
      <c r="P93" s="46">
        <v>-120</v>
      </c>
      <c r="Q93" s="46">
        <v>0</v>
      </c>
      <c r="R93" s="46">
        <v>0</v>
      </c>
      <c r="S93" s="74">
        <v>0</v>
      </c>
      <c r="U93" s="73">
        <v>-247.1</v>
      </c>
      <c r="V93" s="74">
        <v>40.130000000000003</v>
      </c>
      <c r="W93">
        <v>-14</v>
      </c>
      <c r="X93">
        <v>-113</v>
      </c>
      <c r="Y93">
        <v>-0.1</v>
      </c>
      <c r="Z93">
        <v>9.7200000000000006</v>
      </c>
      <c r="AA93">
        <v>26.95</v>
      </c>
      <c r="AB93">
        <v>3.46</v>
      </c>
      <c r="AC93">
        <v>-120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26.95</v>
      </c>
      <c r="L94" s="46">
        <v>9.5299999999999994</v>
      </c>
      <c r="M94" s="74">
        <v>1.73</v>
      </c>
      <c r="N94" s="73">
        <v>-14</v>
      </c>
      <c r="O94" s="46">
        <v>-105</v>
      </c>
      <c r="P94" s="46">
        <v>-120</v>
      </c>
      <c r="Q94" s="46">
        <v>0</v>
      </c>
      <c r="R94" s="46">
        <v>0</v>
      </c>
      <c r="S94" s="74">
        <v>0</v>
      </c>
      <c r="U94" s="73">
        <v>-239.1</v>
      </c>
      <c r="V94" s="74">
        <v>38.21</v>
      </c>
      <c r="W94">
        <v>-14</v>
      </c>
      <c r="X94">
        <v>-105</v>
      </c>
      <c r="Y94">
        <v>-0.1</v>
      </c>
      <c r="Z94">
        <v>9.5299999999999994</v>
      </c>
      <c r="AA94">
        <v>26.95</v>
      </c>
      <c r="AB94">
        <v>1.73</v>
      </c>
      <c r="AC94">
        <v>-120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19.239999999999998</v>
      </c>
      <c r="L95" s="46">
        <v>8.4700000000000006</v>
      </c>
      <c r="M95" s="74">
        <v>5.49</v>
      </c>
      <c r="N95" s="73">
        <v>-10</v>
      </c>
      <c r="O95" s="46">
        <v>-127</v>
      </c>
      <c r="P95" s="46">
        <v>-120</v>
      </c>
      <c r="Q95" s="46">
        <v>0</v>
      </c>
      <c r="R95" s="46">
        <v>0</v>
      </c>
      <c r="S95" s="74">
        <v>0</v>
      </c>
      <c r="U95" s="73">
        <v>-257.10000000000002</v>
      </c>
      <c r="V95" s="74">
        <v>33.200000000000003</v>
      </c>
      <c r="W95">
        <v>-10</v>
      </c>
      <c r="X95">
        <v>-127</v>
      </c>
      <c r="Y95">
        <v>-0.1</v>
      </c>
      <c r="Z95">
        <v>8.4700000000000006</v>
      </c>
      <c r="AA95">
        <v>19.239999999999998</v>
      </c>
      <c r="AB95">
        <v>5.49</v>
      </c>
      <c r="AC95">
        <v>-120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19.239999999999998</v>
      </c>
      <c r="L96" s="46">
        <v>8.2799999999999994</v>
      </c>
      <c r="M96" s="74">
        <v>3.95</v>
      </c>
      <c r="N96" s="73">
        <v>-10</v>
      </c>
      <c r="O96" s="46">
        <v>-128</v>
      </c>
      <c r="P96" s="46">
        <v>-120</v>
      </c>
      <c r="Q96" s="46">
        <v>0</v>
      </c>
      <c r="R96" s="46">
        <v>0</v>
      </c>
      <c r="S96" s="74">
        <v>0</v>
      </c>
      <c r="U96" s="73">
        <v>-258.10000000000002</v>
      </c>
      <c r="V96" s="74">
        <v>31.47</v>
      </c>
      <c r="W96">
        <v>-10</v>
      </c>
      <c r="X96">
        <v>-128</v>
      </c>
      <c r="Y96">
        <v>-0.1</v>
      </c>
      <c r="Z96">
        <v>8.2799999999999994</v>
      </c>
      <c r="AA96">
        <v>19.239999999999998</v>
      </c>
      <c r="AB96">
        <v>3.95</v>
      </c>
      <c r="AC96">
        <v>-120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19.239999999999998</v>
      </c>
      <c r="L97" s="46">
        <v>7.99</v>
      </c>
      <c r="M97" s="74">
        <v>1.06</v>
      </c>
      <c r="N97" s="73">
        <v>-41</v>
      </c>
      <c r="O97" s="46">
        <v>-205</v>
      </c>
      <c r="P97" s="46">
        <v>-120</v>
      </c>
      <c r="Q97" s="46">
        <v>0</v>
      </c>
      <c r="R97" s="46">
        <v>0</v>
      </c>
      <c r="S97" s="74">
        <v>0</v>
      </c>
      <c r="U97" s="73">
        <v>-366.1</v>
      </c>
      <c r="V97" s="74">
        <v>28.29</v>
      </c>
      <c r="W97">
        <v>-41</v>
      </c>
      <c r="X97">
        <v>-205</v>
      </c>
      <c r="Y97">
        <v>-0.1</v>
      </c>
      <c r="Z97">
        <v>7.99</v>
      </c>
      <c r="AA97">
        <v>19.239999999999998</v>
      </c>
      <c r="AB97">
        <v>1.06</v>
      </c>
      <c r="AC97">
        <v>-120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19.25</v>
      </c>
      <c r="L98" s="46">
        <v>7.51</v>
      </c>
      <c r="M98" s="74">
        <v>1.73</v>
      </c>
      <c r="N98" s="73">
        <v>-39</v>
      </c>
      <c r="O98" s="46">
        <v>-198</v>
      </c>
      <c r="P98" s="46">
        <v>-120</v>
      </c>
      <c r="Q98" s="46">
        <v>0</v>
      </c>
      <c r="R98" s="46">
        <v>0</v>
      </c>
      <c r="S98" s="74">
        <v>0</v>
      </c>
      <c r="U98" s="73">
        <v>-357.1</v>
      </c>
      <c r="V98" s="74">
        <v>28.49</v>
      </c>
      <c r="W98">
        <v>-39</v>
      </c>
      <c r="X98">
        <v>-198</v>
      </c>
      <c r="Y98">
        <v>-0.1</v>
      </c>
      <c r="Z98">
        <v>7.51</v>
      </c>
      <c r="AA98">
        <v>19.25</v>
      </c>
      <c r="AB98">
        <v>1.73</v>
      </c>
      <c r="AC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5.5102499999999999E-2</v>
      </c>
      <c r="I99" s="69">
        <f t="shared" ref="I99:BQ99" si="1">SUM(I3:I98)/4000</f>
        <v>3.4887499999999995E-2</v>
      </c>
      <c r="J99" s="69">
        <f t="shared" si="1"/>
        <v>7.8915000000000013E-2</v>
      </c>
      <c r="K99" s="69">
        <f t="shared" si="1"/>
        <v>0.68545749999999972</v>
      </c>
      <c r="L99" s="69">
        <f t="shared" si="1"/>
        <v>0.24670500000000006</v>
      </c>
      <c r="M99" s="69">
        <f t="shared" si="1"/>
        <v>0.10978750000000005</v>
      </c>
      <c r="N99" s="68">
        <f t="shared" si="1"/>
        <v>-1.3140000000000001</v>
      </c>
      <c r="O99" s="69">
        <f t="shared" si="1"/>
        <v>-1.2675000000000001</v>
      </c>
      <c r="P99" s="69">
        <f t="shared" si="1"/>
        <v>-0.92025000000000001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-3.5029000000000043</v>
      </c>
      <c r="V99" s="70">
        <f t="shared" si="1"/>
        <v>1.2108549999999996</v>
      </c>
      <c r="W99">
        <f t="shared" si="1"/>
        <v>-1.2588975</v>
      </c>
      <c r="X99">
        <f t="shared" si="1"/>
        <v>-1.2326124999999999</v>
      </c>
      <c r="Y99">
        <f t="shared" si="1"/>
        <v>-1.15E-3</v>
      </c>
      <c r="Z99">
        <f t="shared" si="1"/>
        <v>0.24670500000000006</v>
      </c>
      <c r="AA99">
        <f t="shared" si="1"/>
        <v>0.68545749999999972</v>
      </c>
      <c r="AB99">
        <f t="shared" si="1"/>
        <v>0.10978750000000005</v>
      </c>
      <c r="AC99">
        <f t="shared" si="1"/>
        <v>-0.84133500000000006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B18" sqref="B1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45383</v>
      </c>
      <c r="U2" s="73" t="s">
        <v>225</v>
      </c>
      <c r="V2" s="74" t="s">
        <v>224</v>
      </c>
      <c r="W2" s="28" t="s">
        <v>546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379</v>
      </c>
      <c r="D6" t="s">
        <v>546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9.6199999999999992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9.6199999999999992</v>
      </c>
      <c r="W51">
        <v>9.6199999999999992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9.6199999999999992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9.6199999999999992</v>
      </c>
      <c r="W52">
        <v>9.6199999999999992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9.6199999999999992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9.6199999999999992</v>
      </c>
      <c r="W53">
        <v>9.6199999999999992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9.6199999999999992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9.6199999999999992</v>
      </c>
      <c r="W54">
        <v>9.6199999999999992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9.6199999999999992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9.6199999999999992</v>
      </c>
      <c r="W55">
        <v>9.6199999999999992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9.6199999999999992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9.6199999999999992</v>
      </c>
      <c r="W56">
        <v>9.6199999999999992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9.6199999999999992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9.6199999999999992</v>
      </c>
      <c r="W57">
        <v>9.6199999999999992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9.6199999999999992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9.6199999999999992</v>
      </c>
      <c r="W58">
        <v>9.6199999999999992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9.6199999999999992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9.6199999999999992</v>
      </c>
      <c r="W59">
        <v>9.6199999999999992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9.6199999999999992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9.6199999999999992</v>
      </c>
      <c r="W60">
        <v>9.6199999999999992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9.6199999999999992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9.6199999999999992</v>
      </c>
      <c r="W61">
        <v>9.6199999999999992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9.6199999999999992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9.6199999999999992</v>
      </c>
      <c r="W62">
        <v>9.6199999999999992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9.6199999999999992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9.6199999999999992</v>
      </c>
      <c r="W63">
        <v>9.6199999999999992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9.6199999999999992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9.6199999999999992</v>
      </c>
      <c r="W64">
        <v>9.6199999999999992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9.6199999999999992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9.6199999999999992</v>
      </c>
      <c r="W65">
        <v>9.6199999999999992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9.6199999999999992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9.6199999999999992</v>
      </c>
      <c r="W66">
        <v>9.6199999999999992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9.6199999999999992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9.6199999999999992</v>
      </c>
      <c r="W67">
        <v>9.6199999999999992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9.6199999999999992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9.6199999999999992</v>
      </c>
      <c r="W68">
        <v>9.6199999999999992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9.6199999999999992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9.6199999999999992</v>
      </c>
      <c r="W69">
        <v>9.6199999999999992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9.6199999999999992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9.6199999999999992</v>
      </c>
      <c r="W70">
        <v>9.6199999999999992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48.12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48.12</v>
      </c>
      <c r="W71">
        <v>48.12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38.5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38.5</v>
      </c>
      <c r="W72">
        <v>38.5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28.87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28.87</v>
      </c>
      <c r="W73">
        <v>28.87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19.25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19.25</v>
      </c>
      <c r="W74">
        <v>19.25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14.44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14.44</v>
      </c>
      <c r="W75">
        <v>14.44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9.6199999999999992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9.6199999999999992</v>
      </c>
      <c r="W76">
        <v>9.6199999999999992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8.7800000000000017E-2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8.7800000000000017E-2</v>
      </c>
      <c r="W99">
        <f t="shared" si="1"/>
        <v>8.7800000000000017E-2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55" sqref="I55:I1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45383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  <c r="L4" t="s">
        <v>449</v>
      </c>
      <c r="M4">
        <v>1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N3" activePane="bottomRight" state="frozen"/>
      <selection activeCell="M3" sqref="M3:M98"/>
      <selection pane="topRight" activeCell="M3" sqref="M3:M98"/>
      <selection pane="bottomLeft" activeCell="M3" sqref="M3:M98"/>
      <selection pane="bottomRight" activeCell="S3" sqref="S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45383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11.2644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93.332837080807309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1048.84341119909</v>
      </c>
      <c r="P3" s="36">
        <v>118.02548296976656</v>
      </c>
      <c r="Q3" s="36">
        <v>38.130000000000003</v>
      </c>
      <c r="R3" s="38">
        <v>0</v>
      </c>
      <c r="S3" s="38">
        <v>7.64</v>
      </c>
      <c r="T3" s="37">
        <f>SUMPRODUCT(LTA!J3:AN3,LTA!J$101:AN$101,LTA!J$103:AN$103)</f>
        <v>45.33</v>
      </c>
      <c r="U3" s="37">
        <f>SUMPRODUCT(LTA!J3:AN3,LTA!J$102:AN$102,LTA!J$103:AN$103)</f>
        <v>85.08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48.599999999999994</v>
      </c>
      <c r="AB3" s="75">
        <f>-STOA!N3</f>
        <v>0</v>
      </c>
      <c r="AC3">
        <f>SUMIF(B3:AB3,"&gt;0")*$AC$2-SUMIF(B3:AB3,"&lt;0")*($AC$2/(1-$AC$2))+SUMIF(AI3:AR3,"&gt;0")*$AC$2-SUMIF(AI3:AR3,"&lt;0")*($AC$2/(1-$AC$2))</f>
        <v>13.398640959536303</v>
      </c>
      <c r="AD3">
        <f>SUM(B3:AB3,AI3:AV3)-AC3</f>
        <v>1384.8474902901273</v>
      </c>
      <c r="AE3">
        <f>'IDT-1'!B3</f>
        <v>0</v>
      </c>
      <c r="AF3" s="24"/>
      <c r="AG3">
        <f>SUM(AD3:AF3)</f>
        <v>1384.8474902901273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-98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93.332837080807309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1049.2363050741665</v>
      </c>
      <c r="P4" s="36">
        <v>118.02548296976656</v>
      </c>
      <c r="Q4" s="36">
        <v>38.130000000000003</v>
      </c>
      <c r="R4" s="38">
        <v>0</v>
      </c>
      <c r="S4" s="38">
        <v>7.64</v>
      </c>
      <c r="T4" s="37">
        <f>SUMPRODUCT(LTA!J4:AN4,LTA!J$101:AN$101,LTA!J$103:AN$103)</f>
        <v>45</v>
      </c>
      <c r="U4" s="37">
        <f>SUMPRODUCT(LTA!J4:AN4,LTA!J$102:AN$102,LTA!J$103:AN$103)</f>
        <v>85.08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48.599999999999994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13.568592422584727</v>
      </c>
      <c r="AD4">
        <f t="shared" ref="AD4:AD67" si="1">SUM(B4:AB4,AI4:AV4)-AC4</f>
        <v>1364.7404327021554</v>
      </c>
      <c r="AE4">
        <f>'IDT-1'!B4</f>
        <v>0</v>
      </c>
      <c r="AF4" s="24"/>
      <c r="AG4">
        <f t="shared" ref="AG4:AG67" si="2">SUM(AD4:AF4)</f>
        <v>1364.7404327021554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-118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93.332551272843361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1034.1189771441429</v>
      </c>
      <c r="P5" s="36">
        <v>118.02548296976656</v>
      </c>
      <c r="Q5" s="36">
        <v>38.130000000000003</v>
      </c>
      <c r="R5" s="38">
        <v>0</v>
      </c>
      <c r="S5" s="38">
        <v>7.64</v>
      </c>
      <c r="T5" s="37">
        <f>SUMPRODUCT(LTA!J5:AN5,LTA!J$101:AN$101,LTA!J$103:AN$103)</f>
        <v>44.67</v>
      </c>
      <c r="U5" s="37">
        <f>SUMPRODUCT(LTA!J5:AN5,LTA!J$102:AN$102,LTA!J$103:AN$103)</f>
        <v>85.08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48.599999999999994</v>
      </c>
      <c r="AB5" s="75">
        <f>-STOA!N5</f>
        <v>0</v>
      </c>
      <c r="AC5">
        <f t="shared" si="0"/>
        <v>13.320236259037186</v>
      </c>
      <c r="AD5">
        <f t="shared" si="1"/>
        <v>1363.5411751277159</v>
      </c>
      <c r="AE5">
        <f>'IDT-1'!B5</f>
        <v>0</v>
      </c>
      <c r="AF5" s="24"/>
      <c r="AG5">
        <f t="shared" si="2"/>
        <v>1363.5411751277159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-104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93.332551272843361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967.94518208600118</v>
      </c>
      <c r="P6" s="36">
        <v>118.02548296976656</v>
      </c>
      <c r="Q6" s="36">
        <v>38.130000000000003</v>
      </c>
      <c r="R6" s="38">
        <v>0</v>
      </c>
      <c r="S6" s="38">
        <v>7.64</v>
      </c>
      <c r="T6" s="37">
        <f>SUMPRODUCT(LTA!J6:AN6,LTA!J$101:AN$101,LTA!J$103:AN$103)</f>
        <v>44</v>
      </c>
      <c r="U6" s="37">
        <f>SUMPRODUCT(LTA!J6:AN6,LTA!J$102:AN$102,LTA!J$103:AN$103)</f>
        <v>85.08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48.599999999999994</v>
      </c>
      <c r="AB6" s="75">
        <f>-STOA!N6</f>
        <v>0</v>
      </c>
      <c r="AC6">
        <f t="shared" si="0"/>
        <v>12.555440595151456</v>
      </c>
      <c r="AD6">
        <f t="shared" si="1"/>
        <v>1321.4621757334596</v>
      </c>
      <c r="AE6">
        <f>'IDT-1'!B6</f>
        <v>0</v>
      </c>
      <c r="AF6" s="24"/>
      <c r="AG6">
        <f t="shared" si="2"/>
        <v>1321.4621757334596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99.556265706462625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922.31590857202514</v>
      </c>
      <c r="P7" s="36">
        <v>118.02548296976656</v>
      </c>
      <c r="Q7" s="36">
        <v>38.130000000000003</v>
      </c>
      <c r="R7" s="38">
        <v>0</v>
      </c>
      <c r="S7" s="38">
        <v>7.64</v>
      </c>
      <c r="T7" s="37">
        <f>SUMPRODUCT(LTA!J7:AN7,LTA!J$101:AN$101,LTA!J$103:AN$103)</f>
        <v>43.66</v>
      </c>
      <c r="U7" s="37">
        <f>SUMPRODUCT(LTA!J7:AN7,LTA!J$102:AN$102,LTA!J$103:AN$103)</f>
        <v>85.08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48.599999999999994</v>
      </c>
      <c r="AB7" s="75">
        <f>-STOA!N7</f>
        <v>0</v>
      </c>
      <c r="AC7">
        <f t="shared" si="0"/>
        <v>11.857318116706232</v>
      </c>
      <c r="AD7">
        <f t="shared" si="1"/>
        <v>1325.4147391315482</v>
      </c>
      <c r="AE7">
        <f>'IDT-1'!B7</f>
        <v>0</v>
      </c>
      <c r="AF7" s="24"/>
      <c r="AG7">
        <f t="shared" si="2"/>
        <v>1325.4147391315482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99.556265706462625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922.31913008645006</v>
      </c>
      <c r="P8" s="36">
        <v>118.02548296976656</v>
      </c>
      <c r="Q8" s="36">
        <v>38.130000000000003</v>
      </c>
      <c r="R8" s="38">
        <v>0</v>
      </c>
      <c r="S8" s="38">
        <v>7.64</v>
      </c>
      <c r="T8" s="37">
        <f>SUMPRODUCT(LTA!J8:AN8,LTA!J$101:AN$101,LTA!J$103:AN$103)</f>
        <v>43.66</v>
      </c>
      <c r="U8" s="37">
        <f>SUMPRODUCT(LTA!J8:AN8,LTA!J$102:AN$102,LTA!J$103:AN$103)</f>
        <v>85.08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48.599999999999994</v>
      </c>
      <c r="AB8" s="75">
        <f>-STOA!N8</f>
        <v>0</v>
      </c>
      <c r="AC8">
        <f t="shared" si="0"/>
        <v>11.950527912401181</v>
      </c>
      <c r="AD8">
        <f t="shared" si="1"/>
        <v>1314.3247508502782</v>
      </c>
      <c r="AE8">
        <f>'IDT-1'!B8</f>
        <v>0</v>
      </c>
      <c r="AF8" s="24"/>
      <c r="AG8">
        <f t="shared" si="2"/>
        <v>1314.3247508502782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99.56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874.49392295086352</v>
      </c>
      <c r="P9" s="36">
        <v>122.41999999999999</v>
      </c>
      <c r="Q9" s="36">
        <v>38.129999999999995</v>
      </c>
      <c r="R9" s="38">
        <v>0</v>
      </c>
      <c r="S9" s="38">
        <v>7.64</v>
      </c>
      <c r="T9" s="37">
        <f>SUMPRODUCT(LTA!J9:AN9,LTA!J$101:AN$101,LTA!J$103:AN$103)</f>
        <v>43.67</v>
      </c>
      <c r="U9" s="37">
        <f>SUMPRODUCT(LTA!J9:AN9,LTA!J$102:AN$102,LTA!J$103:AN$103)</f>
        <v>86.58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48.599999999999994</v>
      </c>
      <c r="AB9" s="75">
        <f>-STOA!N9</f>
        <v>0</v>
      </c>
      <c r="AC9">
        <f t="shared" si="0"/>
        <v>11.488300433158368</v>
      </c>
      <c r="AD9">
        <f t="shared" si="1"/>
        <v>1285.8700225177049</v>
      </c>
      <c r="AE9">
        <f>'IDT-1'!B9</f>
        <v>0</v>
      </c>
      <c r="AF9" s="24"/>
      <c r="AG9">
        <f t="shared" si="2"/>
        <v>1285.8700225177049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99.56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884.08037432960009</v>
      </c>
      <c r="P10" s="36">
        <v>118.02425728604098</v>
      </c>
      <c r="Q10" s="36">
        <v>38.129999999999995</v>
      </c>
      <c r="R10" s="38">
        <v>0</v>
      </c>
      <c r="S10" s="38">
        <v>7.64</v>
      </c>
      <c r="T10" s="37">
        <f>SUMPRODUCT(LTA!J10:AN10,LTA!J$101:AN$101,LTA!J$103:AN$103)</f>
        <v>43.67</v>
      </c>
      <c r="U10" s="37">
        <f>SUMPRODUCT(LTA!J10:AN10,LTA!J$102:AN$102,LTA!J$103:AN$103)</f>
        <v>88.08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48.599999999999994</v>
      </c>
      <c r="AB10" s="75">
        <f>-STOA!N10</f>
        <v>0</v>
      </c>
      <c r="AC10">
        <f t="shared" si="0"/>
        <v>11.730867855890059</v>
      </c>
      <c r="AD10">
        <f t="shared" si="1"/>
        <v>1270.3181637597509</v>
      </c>
      <c r="AE10">
        <f>'IDT-1'!B10</f>
        <v>0</v>
      </c>
      <c r="AF10" s="24"/>
      <c r="AG10">
        <f t="shared" si="2"/>
        <v>1270.3181637597509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830.31331602280261</v>
      </c>
      <c r="P11" s="36">
        <v>114.57</v>
      </c>
      <c r="Q11" s="36">
        <v>38.130000000000003</v>
      </c>
      <c r="R11" s="38">
        <v>0</v>
      </c>
      <c r="S11" s="38">
        <v>7.64</v>
      </c>
      <c r="T11" s="37">
        <f>SUMPRODUCT(LTA!J11:AN11,LTA!J$101:AN$101,LTA!J$103:AN$103)</f>
        <v>36.33</v>
      </c>
      <c r="U11" s="37">
        <f>SUMPRODUCT(LTA!J11:AN11,LTA!J$102:AN$102,LTA!J$103:AN$103)</f>
        <v>78.08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48.599999999999994</v>
      </c>
      <c r="AB11" s="75">
        <f>-STOA!N11</f>
        <v>0</v>
      </c>
      <c r="AC11">
        <f t="shared" si="0"/>
        <v>10.490992814591541</v>
      </c>
      <c r="AD11">
        <f t="shared" si="1"/>
        <v>1238.4367232082111</v>
      </c>
      <c r="AE11">
        <f>'IDT-1'!B11</f>
        <v>0</v>
      </c>
      <c r="AF11" s="24"/>
      <c r="AG11">
        <f t="shared" si="2"/>
        <v>1238.4367232082111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828.91211129792805</v>
      </c>
      <c r="P12" s="36">
        <v>118.02548296976656</v>
      </c>
      <c r="Q12" s="36">
        <v>38.130000000000003</v>
      </c>
      <c r="R12" s="38">
        <v>0</v>
      </c>
      <c r="S12" s="38">
        <v>7.64</v>
      </c>
      <c r="T12" s="37">
        <f>SUMPRODUCT(LTA!J12:AN12,LTA!J$101:AN$101,LTA!J$103:AN$103)</f>
        <v>36.340000000000003</v>
      </c>
      <c r="U12" s="37">
        <f>SUMPRODUCT(LTA!J12:AN12,LTA!J$102:AN$102,LTA!J$103:AN$103)</f>
        <v>78.58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48.599999999999994</v>
      </c>
      <c r="AB12" s="75">
        <f>-STOA!N12</f>
        <v>0</v>
      </c>
      <c r="AC12">
        <f t="shared" si="0"/>
        <v>10.571830855922856</v>
      </c>
      <c r="AD12">
        <f t="shared" si="1"/>
        <v>1233.9201634117717</v>
      </c>
      <c r="AE12">
        <f>'IDT-1'!B12</f>
        <v>0</v>
      </c>
      <c r="AF12" s="24"/>
      <c r="AG12">
        <f t="shared" si="2"/>
        <v>1233.9201634117717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835.34949485842969</v>
      </c>
      <c r="P13" s="36">
        <v>118.02548296976656</v>
      </c>
      <c r="Q13" s="36">
        <v>38.33</v>
      </c>
      <c r="R13" s="38">
        <v>0</v>
      </c>
      <c r="S13" s="38">
        <v>7.64</v>
      </c>
      <c r="T13" s="37">
        <f>SUMPRODUCT(LTA!J13:AN13,LTA!J$101:AN$101,LTA!J$103:AN$103)</f>
        <v>34.33</v>
      </c>
      <c r="U13" s="37">
        <f>SUMPRODUCT(LTA!J13:AN13,LTA!J$102:AN$102,LTA!J$103:AN$103)</f>
        <v>79.58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48.599999999999994</v>
      </c>
      <c r="AB13" s="75">
        <f>-STOA!N13</f>
        <v>0</v>
      </c>
      <c r="AC13">
        <f t="shared" si="0"/>
        <v>10.780052874603962</v>
      </c>
      <c r="AD13">
        <f t="shared" si="1"/>
        <v>1220.339324953592</v>
      </c>
      <c r="AE13">
        <f>'IDT-1'!B13</f>
        <v>0</v>
      </c>
      <c r="AF13" s="24"/>
      <c r="AG13">
        <f t="shared" si="2"/>
        <v>1220.339324953592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835.34949485842969</v>
      </c>
      <c r="P14" s="36">
        <v>118.02548296976656</v>
      </c>
      <c r="Q14" s="36">
        <v>38.33</v>
      </c>
      <c r="R14" s="38">
        <v>0</v>
      </c>
      <c r="S14" s="38">
        <v>7.64</v>
      </c>
      <c r="T14" s="37">
        <f>SUMPRODUCT(LTA!J14:AN14,LTA!J$101:AN$101,LTA!J$103:AN$103)</f>
        <v>34.67</v>
      </c>
      <c r="U14" s="37">
        <f>SUMPRODUCT(LTA!J14:AN14,LTA!J$102:AN$102,LTA!J$103:AN$103)</f>
        <v>80.58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48.599999999999994</v>
      </c>
      <c r="AB14" s="75">
        <f>-STOA!N14</f>
        <v>0</v>
      </c>
      <c r="AC14">
        <f t="shared" si="0"/>
        <v>10.859078136403076</v>
      </c>
      <c r="AD14">
        <f t="shared" si="1"/>
        <v>1213.6002996917932</v>
      </c>
      <c r="AE14">
        <f>'IDT-1'!B14</f>
        <v>0</v>
      </c>
      <c r="AF14" s="24"/>
      <c r="AG14">
        <f t="shared" si="2"/>
        <v>1213.6002996917932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825.67592117786728</v>
      </c>
      <c r="P15" s="36">
        <v>118.02548296976656</v>
      </c>
      <c r="Q15" s="36">
        <v>19.250000000000004</v>
      </c>
      <c r="R15" s="38">
        <v>0</v>
      </c>
      <c r="S15" s="38">
        <v>7.64</v>
      </c>
      <c r="T15" s="37">
        <f>SUMPRODUCT(LTA!J15:AN15,LTA!J$101:AN$101,LTA!J$103:AN$103)</f>
        <v>31.67</v>
      </c>
      <c r="U15" s="37">
        <f>SUMPRODUCT(LTA!J15:AN15,LTA!J$102:AN$102,LTA!J$103:AN$103)</f>
        <v>81.58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48.55</v>
      </c>
      <c r="AB15" s="75">
        <f>-STOA!N15</f>
        <v>0</v>
      </c>
      <c r="AC15">
        <f t="shared" si="0"/>
        <v>10.481731909337906</v>
      </c>
      <c r="AD15">
        <f t="shared" si="1"/>
        <v>1197.174072238296</v>
      </c>
      <c r="AE15">
        <f>'IDT-1'!B15</f>
        <v>0</v>
      </c>
      <c r="AF15" s="24"/>
      <c r="AG15">
        <f t="shared" si="2"/>
        <v>1197.174072238296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830.64708599656706</v>
      </c>
      <c r="P16" s="36">
        <v>118.02548296976656</v>
      </c>
      <c r="Q16" s="36">
        <v>19.250000000000004</v>
      </c>
      <c r="R16" s="38">
        <v>0</v>
      </c>
      <c r="S16" s="38">
        <v>7.64</v>
      </c>
      <c r="T16" s="37">
        <f>SUMPRODUCT(LTA!J16:AN16,LTA!J$101:AN$101,LTA!J$103:AN$103)</f>
        <v>32</v>
      </c>
      <c r="U16" s="37">
        <f>SUMPRODUCT(LTA!J16:AN16,LTA!J$102:AN$102,LTA!J$103:AN$103)</f>
        <v>82.58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48.55</v>
      </c>
      <c r="AB16" s="75">
        <f>-STOA!N16</f>
        <v>0</v>
      </c>
      <c r="AC16">
        <f t="shared" si="0"/>
        <v>10.619373271063873</v>
      </c>
      <c r="AD16">
        <f t="shared" si="1"/>
        <v>1193.3375956952696</v>
      </c>
      <c r="AE16">
        <f>'IDT-1'!B16</f>
        <v>0</v>
      </c>
      <c r="AF16" s="24"/>
      <c r="AG16">
        <f t="shared" si="2"/>
        <v>1193.3375956952696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803.39275107171932</v>
      </c>
      <c r="P17" s="36">
        <v>118.02548296976656</v>
      </c>
      <c r="Q17" s="36">
        <v>19.250000000000004</v>
      </c>
      <c r="R17" s="38">
        <v>0</v>
      </c>
      <c r="S17" s="38">
        <v>7.64</v>
      </c>
      <c r="T17" s="37">
        <f>SUMPRODUCT(LTA!J17:AN17,LTA!J$101:AN$101,LTA!J$103:AN$103)</f>
        <v>32.33</v>
      </c>
      <c r="U17" s="37">
        <f>SUMPRODUCT(LTA!J17:AN17,LTA!J$102:AN$102,LTA!J$103:AN$103)</f>
        <v>74.08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48.55</v>
      </c>
      <c r="AB17" s="75">
        <f>-STOA!N17</f>
        <v>0</v>
      </c>
      <c r="AC17">
        <f t="shared" si="0"/>
        <v>10.152385703197371</v>
      </c>
      <c r="AD17">
        <f t="shared" si="1"/>
        <v>1178.3802483382885</v>
      </c>
      <c r="AE17">
        <f>'IDT-1'!B17</f>
        <v>0</v>
      </c>
      <c r="AF17" s="24"/>
      <c r="AG17">
        <f t="shared" si="2"/>
        <v>1178.3802483382885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803.39275107171932</v>
      </c>
      <c r="P18" s="36">
        <v>118.02548296976656</v>
      </c>
      <c r="Q18" s="36">
        <v>19.250000000000004</v>
      </c>
      <c r="R18" s="38">
        <v>0</v>
      </c>
      <c r="S18" s="38">
        <v>7.64</v>
      </c>
      <c r="T18" s="37">
        <f>SUMPRODUCT(LTA!J18:AN18,LTA!J$101:AN$101,LTA!J$103:AN$103)</f>
        <v>32.67</v>
      </c>
      <c r="U18" s="37">
        <f>SUMPRODUCT(LTA!J18:AN18,LTA!J$102:AN$102,LTA!J$103:AN$103)</f>
        <v>73.58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48.55</v>
      </c>
      <c r="AB18" s="75">
        <f>-STOA!N18</f>
        <v>0</v>
      </c>
      <c r="AC18">
        <f t="shared" si="0"/>
        <v>10.117157072297815</v>
      </c>
      <c r="AD18">
        <f t="shared" si="1"/>
        <v>1182.2554769691881</v>
      </c>
      <c r="AE18">
        <f>'IDT-1'!B18</f>
        <v>0</v>
      </c>
      <c r="AF18" s="24"/>
      <c r="AG18">
        <f t="shared" si="2"/>
        <v>1182.2554769691881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821.1608078189247</v>
      </c>
      <c r="P19" s="36">
        <v>118.02548296976656</v>
      </c>
      <c r="Q19" s="36">
        <v>38.130000000000003</v>
      </c>
      <c r="R19" s="38">
        <v>0</v>
      </c>
      <c r="S19" s="38">
        <v>7.64</v>
      </c>
      <c r="T19" s="37">
        <f>SUMPRODUCT(LTA!J19:AN19,LTA!J$101:AN$101,LTA!J$103:AN$103)</f>
        <v>32.67</v>
      </c>
      <c r="U19" s="37">
        <f>SUMPRODUCT(LTA!J19:AN19,LTA!J$102:AN$102,LTA!J$103:AN$103)</f>
        <v>71.62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48.55</v>
      </c>
      <c r="AB19" s="75">
        <f>-STOA!N19</f>
        <v>0</v>
      </c>
      <c r="AC19">
        <f t="shared" si="0"/>
        <v>10.603373376646791</v>
      </c>
      <c r="AD19">
        <f t="shared" si="1"/>
        <v>1193.4573174120449</v>
      </c>
      <c r="AE19">
        <f>'IDT-1'!B19</f>
        <v>0</v>
      </c>
      <c r="AF19" s="24"/>
      <c r="AG19">
        <f t="shared" si="2"/>
        <v>1193.4573174120449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-29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837.61785091531578</v>
      </c>
      <c r="P20" s="36">
        <v>118.02548296976656</v>
      </c>
      <c r="Q20" s="36">
        <v>38.130000000000003</v>
      </c>
      <c r="R20" s="38">
        <v>0</v>
      </c>
      <c r="S20" s="38">
        <v>7.64</v>
      </c>
      <c r="T20" s="37">
        <f>SUMPRODUCT(LTA!J20:AN20,LTA!J$101:AN$101,LTA!J$103:AN$103)</f>
        <v>32.659999999999997</v>
      </c>
      <c r="U20" s="37">
        <f>SUMPRODUCT(LTA!J20:AN20,LTA!J$102:AN$102,LTA!J$103:AN$103)</f>
        <v>71.12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48.55</v>
      </c>
      <c r="AB20" s="75">
        <f>-STOA!N20</f>
        <v>0</v>
      </c>
      <c r="AC20">
        <f t="shared" si="0"/>
        <v>10.754270854106256</v>
      </c>
      <c r="AD20">
        <f t="shared" si="1"/>
        <v>1207.2534630309765</v>
      </c>
      <c r="AE20">
        <f>'IDT-1'!B20</f>
        <v>0</v>
      </c>
      <c r="AF20" s="24"/>
      <c r="AG20">
        <f t="shared" si="2"/>
        <v>1207.2534630309765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856.47818650117301</v>
      </c>
      <c r="P21" s="36">
        <v>118.02548296976656</v>
      </c>
      <c r="Q21" s="36">
        <v>38.130000000000003</v>
      </c>
      <c r="R21" s="38">
        <v>0</v>
      </c>
      <c r="S21" s="38">
        <v>7.64</v>
      </c>
      <c r="T21" s="37">
        <f>SUMPRODUCT(LTA!J21:AN21,LTA!J$101:AN$101,LTA!J$103:AN$103)</f>
        <v>29.66</v>
      </c>
      <c r="U21" s="37">
        <f>SUMPRODUCT(LTA!J21:AN21,LTA!J$102:AN$102,LTA!J$103:AN$103)</f>
        <v>71.12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48.55</v>
      </c>
      <c r="AB21" s="75">
        <f>-STOA!N21</f>
        <v>0</v>
      </c>
      <c r="AC21">
        <f t="shared" si="0"/>
        <v>10.93832461937679</v>
      </c>
      <c r="AD21">
        <f t="shared" si="1"/>
        <v>1216.9297448515631</v>
      </c>
      <c r="AE21">
        <f>'IDT-1'!B21</f>
        <v>0</v>
      </c>
      <c r="AF21" s="24"/>
      <c r="AG21">
        <f t="shared" si="2"/>
        <v>1216.9297448515631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856.47818650117301</v>
      </c>
      <c r="P22" s="36">
        <v>118.02548296976656</v>
      </c>
      <c r="Q22" s="36">
        <v>38.130000000000003</v>
      </c>
      <c r="R22" s="38">
        <v>0</v>
      </c>
      <c r="S22" s="38">
        <v>7.64</v>
      </c>
      <c r="T22" s="37">
        <f>SUMPRODUCT(LTA!J22:AN22,LTA!J$101:AN$101,LTA!J$103:AN$103)</f>
        <v>29.66</v>
      </c>
      <c r="U22" s="37">
        <f>SUMPRODUCT(LTA!J22:AN22,LTA!J$102:AN$102,LTA!J$103:AN$103)</f>
        <v>69.12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48.55</v>
      </c>
      <c r="AB22" s="75">
        <f>-STOA!N22</f>
        <v>0</v>
      </c>
      <c r="AC22">
        <f t="shared" si="0"/>
        <v>10.794457253503454</v>
      </c>
      <c r="AD22">
        <f t="shared" si="1"/>
        <v>1230.0736122174364</v>
      </c>
      <c r="AE22">
        <f>'IDT-1'!B22</f>
        <v>0</v>
      </c>
      <c r="AF22" s="24"/>
      <c r="AG22">
        <f t="shared" si="2"/>
        <v>1230.0736122174364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-22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874.19503188389467</v>
      </c>
      <c r="P23" s="36">
        <v>118.02548296976656</v>
      </c>
      <c r="Q23" s="36">
        <v>38.130000000000003</v>
      </c>
      <c r="R23" s="38">
        <v>0</v>
      </c>
      <c r="S23" s="38">
        <v>7.64</v>
      </c>
      <c r="T23" s="37">
        <f>SUMPRODUCT(LTA!J23:AN23,LTA!J$101:AN$101,LTA!J$103:AN$103)</f>
        <v>22.990000000000002</v>
      </c>
      <c r="U23" s="37">
        <f>SUMPRODUCT(LTA!J23:AN23,LTA!J$102:AN$102,LTA!J$103:AN$103)</f>
        <v>69.12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48.599999999999994</v>
      </c>
      <c r="AB23" s="75">
        <f>-STOA!N23</f>
        <v>0</v>
      </c>
      <c r="AC23">
        <f t="shared" si="0"/>
        <v>10.997795805141873</v>
      </c>
      <c r="AD23">
        <f t="shared" si="1"/>
        <v>1227.9671190485196</v>
      </c>
      <c r="AE23">
        <f>'IDT-1'!B23</f>
        <v>0</v>
      </c>
      <c r="AF23" s="24"/>
      <c r="AG23">
        <f t="shared" si="2"/>
        <v>1227.9671190485196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-35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901.33992428549027</v>
      </c>
      <c r="P24" s="36">
        <v>118.02548296976656</v>
      </c>
      <c r="Q24" s="36">
        <v>38.130000000000003</v>
      </c>
      <c r="R24" s="38">
        <v>0</v>
      </c>
      <c r="S24" s="38">
        <v>7.64</v>
      </c>
      <c r="T24" s="37">
        <f>SUMPRODUCT(LTA!J24:AN24,LTA!J$101:AN$101,LTA!J$103:AN$103)</f>
        <v>22.990000000000002</v>
      </c>
      <c r="U24" s="37">
        <f>SUMPRODUCT(LTA!J24:AN24,LTA!J$102:AN$102,LTA!J$103:AN$103)</f>
        <v>67.62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48.599999999999994</v>
      </c>
      <c r="AB24" s="75">
        <f>-STOA!N24</f>
        <v>0</v>
      </c>
      <c r="AC24">
        <f t="shared" si="0"/>
        <v>11.230155216765052</v>
      </c>
      <c r="AD24">
        <f t="shared" si="1"/>
        <v>1251.3796520384917</v>
      </c>
      <c r="AE24">
        <f>'IDT-1'!B24</f>
        <v>0</v>
      </c>
      <c r="AF24" s="24"/>
      <c r="AG24">
        <f t="shared" si="2"/>
        <v>1251.3796520384917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-37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924.21189260669041</v>
      </c>
      <c r="P25" s="36">
        <v>118.02548296976656</v>
      </c>
      <c r="Q25" s="36">
        <v>38.130000000000003</v>
      </c>
      <c r="R25" s="38">
        <v>0</v>
      </c>
      <c r="S25" s="38">
        <v>7.64</v>
      </c>
      <c r="T25" s="37">
        <f>SUMPRODUCT(LTA!J25:AN25,LTA!J$101:AN$101,LTA!J$103:AN$103)</f>
        <v>22.990000000000002</v>
      </c>
      <c r="U25" s="37">
        <f>SUMPRODUCT(LTA!J25:AN25,LTA!J$102:AN$102,LTA!J$103:AN$103)</f>
        <v>67.12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48.599999999999994</v>
      </c>
      <c r="AB25" s="75">
        <f>-STOA!N25</f>
        <v>0</v>
      </c>
      <c r="AC25">
        <f t="shared" si="0"/>
        <v>11.418079750663134</v>
      </c>
      <c r="AD25">
        <f t="shared" si="1"/>
        <v>1273.563695825794</v>
      </c>
      <c r="AE25">
        <f>'IDT-1'!B25</f>
        <v>0</v>
      </c>
      <c r="AF25" s="24"/>
      <c r="AG25">
        <f t="shared" si="2"/>
        <v>1273.563695825794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-37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931.32791037044615</v>
      </c>
      <c r="P26" s="36">
        <v>118.02548296976656</v>
      </c>
      <c r="Q26" s="36">
        <v>38.130000000000003</v>
      </c>
      <c r="R26" s="38">
        <v>0</v>
      </c>
      <c r="S26" s="38">
        <v>7.64</v>
      </c>
      <c r="T26" s="37">
        <f>SUMPRODUCT(LTA!J26:AN26,LTA!J$101:AN$101,LTA!J$103:AN$103)</f>
        <v>23.17</v>
      </c>
      <c r="U26" s="37">
        <f>SUMPRODUCT(LTA!J26:AN26,LTA!J$102:AN$102,LTA!J$103:AN$103)</f>
        <v>66.62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48.599999999999994</v>
      </c>
      <c r="AB26" s="75">
        <f>-STOA!N26</f>
        <v>0</v>
      </c>
      <c r="AC26">
        <f t="shared" si="0"/>
        <v>11.329404378555568</v>
      </c>
      <c r="AD26">
        <f t="shared" si="1"/>
        <v>1297.239788961657</v>
      </c>
      <c r="AE26">
        <f>'IDT-1'!B26</f>
        <v>0</v>
      </c>
      <c r="AF26" s="24"/>
      <c r="AG26">
        <f t="shared" si="2"/>
        <v>1297.239788961657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11.0558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951.67756511696803</v>
      </c>
      <c r="P27" s="36">
        <v>122.41999999999999</v>
      </c>
      <c r="Q27" s="36">
        <v>38.130000000000003</v>
      </c>
      <c r="R27" s="38">
        <v>0</v>
      </c>
      <c r="S27" s="38">
        <v>7.64</v>
      </c>
      <c r="T27" s="37">
        <f>SUMPRODUCT(LTA!J27:AN27,LTA!J$101:AN$101,LTA!J$103:AN$103)</f>
        <v>27.32</v>
      </c>
      <c r="U27" s="37">
        <f>SUMPRODUCT(LTA!J27:AN27,LTA!J$102:AN$102,LTA!J$103:AN$103)</f>
        <v>63.620000000000005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48.599999999999994</v>
      </c>
      <c r="AB27" s="75">
        <f>-STOA!N27</f>
        <v>0</v>
      </c>
      <c r="AC27">
        <f t="shared" si="0"/>
        <v>11.462203844231425</v>
      </c>
      <c r="AD27">
        <f t="shared" si="1"/>
        <v>1333.0011612727369</v>
      </c>
      <c r="AE27">
        <f>'IDT-1'!B27</f>
        <v>0</v>
      </c>
      <c r="AF27" s="24"/>
      <c r="AG27">
        <f t="shared" si="2"/>
        <v>1333.0011612727369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11.0558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973.85024829629822</v>
      </c>
      <c r="P28" s="36">
        <v>118.02425728604098</v>
      </c>
      <c r="Q28" s="36">
        <v>38.129999999999995</v>
      </c>
      <c r="R28" s="38">
        <v>1.54</v>
      </c>
      <c r="S28" s="38">
        <v>7.64</v>
      </c>
      <c r="T28" s="37">
        <f>SUMPRODUCT(LTA!J28:AN28,LTA!J$101:AN$101,LTA!J$103:AN$103)</f>
        <v>29.459999999999997</v>
      </c>
      <c r="U28" s="37">
        <f>SUMPRODUCT(LTA!J28:AN28,LTA!J$102:AN$102,LTA!J$103:AN$103)</f>
        <v>62.620000000000005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48.599999999999994</v>
      </c>
      <c r="AB28" s="75">
        <f>-STOA!N28</f>
        <v>0</v>
      </c>
      <c r="AC28">
        <f t="shared" si="0"/>
        <v>11.654414566891647</v>
      </c>
      <c r="AD28">
        <f t="shared" si="1"/>
        <v>1375.7758910154475</v>
      </c>
      <c r="AE28">
        <f>'IDT-1'!B28</f>
        <v>0</v>
      </c>
      <c r="AF28" s="24"/>
      <c r="AG28">
        <f t="shared" si="2"/>
        <v>1375.7758910154475</v>
      </c>
      <c r="AI28" s="34">
        <f>PXIL!H28</f>
        <v>0</v>
      </c>
      <c r="AJ28" s="34">
        <f>PXIL!N28</f>
        <v>0</v>
      </c>
      <c r="AK28" s="34">
        <f>RTM_IEX!H28</f>
        <v>12.51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11.0558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83.996293190944797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1022.1435325435621</v>
      </c>
      <c r="P29" s="36">
        <v>114.57</v>
      </c>
      <c r="Q29" s="36">
        <v>38.130000000000003</v>
      </c>
      <c r="R29" s="38">
        <v>6.06</v>
      </c>
      <c r="S29" s="38">
        <v>7.64</v>
      </c>
      <c r="T29" s="37">
        <f>SUMPRODUCT(LTA!J29:AN29,LTA!J$101:AN$101,LTA!J$103:AN$103)</f>
        <v>33.51</v>
      </c>
      <c r="U29" s="37">
        <f>SUMPRODUCT(LTA!J29:AN29,LTA!J$102:AN$102,LTA!J$103:AN$103)</f>
        <v>60.16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48.599999999999994</v>
      </c>
      <c r="AB29" s="75">
        <f>-STOA!N29</f>
        <v>0</v>
      </c>
      <c r="AC29">
        <f t="shared" si="0"/>
        <v>12.098651256169857</v>
      </c>
      <c r="AD29">
        <f t="shared" si="1"/>
        <v>1428.2169744783371</v>
      </c>
      <c r="AE29">
        <f>'IDT-1'!B29</f>
        <v>0</v>
      </c>
      <c r="AF29" s="24"/>
      <c r="AG29">
        <f t="shared" si="2"/>
        <v>1428.2169744783371</v>
      </c>
      <c r="AI29" s="34">
        <f>PXIL!H29</f>
        <v>0</v>
      </c>
      <c r="AJ29" s="34">
        <f>PXIL!N29</f>
        <v>0</v>
      </c>
      <c r="AK29" s="34">
        <f>RTM_IEX!H29</f>
        <v>14.45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11.0558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83.996293190944797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1026.8064019836088</v>
      </c>
      <c r="P30" s="36">
        <v>118.02548296976656</v>
      </c>
      <c r="Q30" s="36">
        <v>38.130000000000003</v>
      </c>
      <c r="R30" s="38">
        <v>13.56</v>
      </c>
      <c r="S30" s="38">
        <v>7.64</v>
      </c>
      <c r="T30" s="37">
        <f>SUMPRODUCT(LTA!J30:AN30,LTA!J$101:AN$101,LTA!J$103:AN$103)</f>
        <v>44.8</v>
      </c>
      <c r="U30" s="37">
        <f>SUMPRODUCT(LTA!J30:AN30,LTA!J$102:AN$102,LTA!J$103:AN$103)</f>
        <v>59.66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48.599999999999994</v>
      </c>
      <c r="AB30" s="75">
        <f>-STOA!N30</f>
        <v>0</v>
      </c>
      <c r="AC30">
        <f t="shared" si="0"/>
        <v>12.328545416412288</v>
      </c>
      <c r="AD30">
        <f t="shared" si="1"/>
        <v>1455.355432727908</v>
      </c>
      <c r="AE30">
        <f>'IDT-1'!B30</f>
        <v>0</v>
      </c>
      <c r="AF30" s="24"/>
      <c r="AG30">
        <f t="shared" si="2"/>
        <v>1455.355432727908</v>
      </c>
      <c r="AI30" s="34">
        <f>PXIL!H30</f>
        <v>0</v>
      </c>
      <c r="AJ30" s="34">
        <f>PXIL!N30</f>
        <v>0</v>
      </c>
      <c r="AK30" s="34">
        <f>RTM_IEX!H30</f>
        <v>15.41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11.0558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1024.6394370140194</v>
      </c>
      <c r="P31" s="36">
        <v>118.02496459044367</v>
      </c>
      <c r="Q31" s="36">
        <v>38.129999999999995</v>
      </c>
      <c r="R31" s="38">
        <v>24.689999999999998</v>
      </c>
      <c r="S31" s="38">
        <v>7.64</v>
      </c>
      <c r="T31" s="37">
        <f>SUMPRODUCT(LTA!J31:AN31,LTA!J$101:AN$101,LTA!J$103:AN$103)</f>
        <v>63.83</v>
      </c>
      <c r="U31" s="37">
        <f>SUMPRODUCT(LTA!J31:AN31,LTA!J$102:AN$102,LTA!J$103:AN$103)</f>
        <v>64.16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48.65</v>
      </c>
      <c r="AB31" s="75">
        <f>-STOA!N31</f>
        <v>0</v>
      </c>
      <c r="AC31">
        <f t="shared" si="0"/>
        <v>12.593701693477492</v>
      </c>
      <c r="AD31">
        <f t="shared" si="1"/>
        <v>1486.656499910986</v>
      </c>
      <c r="AE31">
        <f>'IDT-1'!B31</f>
        <v>0</v>
      </c>
      <c r="AF31" s="24"/>
      <c r="AG31">
        <f t="shared" si="2"/>
        <v>1486.656499910986</v>
      </c>
      <c r="AI31" s="34">
        <f>PXIL!H31</f>
        <v>0</v>
      </c>
      <c r="AJ31" s="34">
        <f>PXIL!N31</f>
        <v>0</v>
      </c>
      <c r="AK31" s="34">
        <f>RTM_IEX!H31</f>
        <v>14.43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11.0558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1025.4729161142461</v>
      </c>
      <c r="P32" s="36">
        <v>118.02425728604098</v>
      </c>
      <c r="Q32" s="36">
        <v>38.129999999999995</v>
      </c>
      <c r="R32" s="38">
        <v>38.43</v>
      </c>
      <c r="S32" s="38">
        <v>7.64</v>
      </c>
      <c r="T32" s="37">
        <f>SUMPRODUCT(LTA!J32:AN32,LTA!J$101:AN$101,LTA!J$103:AN$103)</f>
        <v>86.62</v>
      </c>
      <c r="U32" s="37">
        <f>SUMPRODUCT(LTA!J32:AN32,LTA!J$102:AN$102,LTA!J$103:AN$103)</f>
        <v>63.66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48.65</v>
      </c>
      <c r="AB32" s="75">
        <f>-STOA!N32</f>
        <v>0</v>
      </c>
      <c r="AC32">
        <f t="shared" si="0"/>
        <v>12.782136976562414</v>
      </c>
      <c r="AD32">
        <f t="shared" si="1"/>
        <v>1508.900836423725</v>
      </c>
      <c r="AE32">
        <f>'IDT-1'!B32</f>
        <v>0</v>
      </c>
      <c r="AF32" s="24"/>
      <c r="AG32">
        <f t="shared" si="2"/>
        <v>1508.900836423725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11.0558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993.56130177856392</v>
      </c>
      <c r="P33" s="36">
        <v>114.57</v>
      </c>
      <c r="Q33" s="36">
        <v>38.130000000000003</v>
      </c>
      <c r="R33" s="38">
        <v>44.5</v>
      </c>
      <c r="S33" s="38">
        <v>7.64</v>
      </c>
      <c r="T33" s="37">
        <f>SUMPRODUCT(LTA!J33:AN33,LTA!J$101:AN$101,LTA!J$103:AN$103)</f>
        <v>104.28999999999999</v>
      </c>
      <c r="U33" s="37">
        <f>SUMPRODUCT(LTA!J33:AN33,LTA!J$102:AN$102,LTA!J$103:AN$103)</f>
        <v>63.66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48.65</v>
      </c>
      <c r="AB33" s="75">
        <f>-STOA!N33</f>
        <v>0</v>
      </c>
      <c r="AC33">
        <f t="shared" si="0"/>
        <v>12.741062478336591</v>
      </c>
      <c r="AD33">
        <f t="shared" si="1"/>
        <v>1504.052089704591</v>
      </c>
      <c r="AE33">
        <f>'IDT-1'!B33</f>
        <v>0</v>
      </c>
      <c r="AF33" s="24"/>
      <c r="AG33">
        <f t="shared" si="2"/>
        <v>1504.052089704591</v>
      </c>
      <c r="AI33" s="34">
        <f>PXIL!H33</f>
        <v>0</v>
      </c>
      <c r="AJ33" s="34">
        <f>PXIL!N33</f>
        <v>0</v>
      </c>
      <c r="AK33" s="34">
        <f>RTM_IEX!H33</f>
        <v>6.74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11.0558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972.85185032657409</v>
      </c>
      <c r="P34" s="36">
        <v>118.02548296976656</v>
      </c>
      <c r="Q34" s="36">
        <v>38.130000000000003</v>
      </c>
      <c r="R34" s="38">
        <v>44.5</v>
      </c>
      <c r="S34" s="38">
        <v>7.64</v>
      </c>
      <c r="T34" s="37">
        <f>SUMPRODUCT(LTA!J34:AN34,LTA!J$101:AN$101,LTA!J$103:AN$103)</f>
        <v>139.85000000000002</v>
      </c>
      <c r="U34" s="37">
        <f>SUMPRODUCT(LTA!J34:AN34,LTA!J$102:AN$102,LTA!J$103:AN$103)</f>
        <v>62.66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48.65</v>
      </c>
      <c r="AB34" s="75">
        <f>-STOA!N34</f>
        <v>0</v>
      </c>
      <c r="AC34">
        <f t="shared" si="0"/>
        <v>12.846759458535695</v>
      </c>
      <c r="AD34">
        <f t="shared" si="1"/>
        <v>1512.5124242421689</v>
      </c>
      <c r="AE34">
        <f>'IDT-1'!B34</f>
        <v>0</v>
      </c>
      <c r="AF34" s="24"/>
      <c r="AG34">
        <f t="shared" si="2"/>
        <v>1512.5124242421689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949.91226959367361</v>
      </c>
      <c r="P35" s="36">
        <v>118.02548296976656</v>
      </c>
      <c r="Q35" s="36">
        <v>38.130000000000003</v>
      </c>
      <c r="R35" s="38">
        <v>44.5</v>
      </c>
      <c r="S35" s="38">
        <v>7.64</v>
      </c>
      <c r="T35" s="37">
        <f>SUMPRODUCT(LTA!J35:AN35,LTA!J$101:AN$101,LTA!J$103:AN$103)</f>
        <v>187.49</v>
      </c>
      <c r="U35" s="37">
        <f>SUMPRODUCT(LTA!J35:AN35,LTA!J$102:AN$102,LTA!J$103:AN$103)</f>
        <v>59.69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49.08</v>
      </c>
      <c r="AB35" s="75">
        <f>-STOA!N35</f>
        <v>0</v>
      </c>
      <c r="AC35">
        <f t="shared" si="0"/>
        <v>13.37175328937489</v>
      </c>
      <c r="AD35">
        <f t="shared" si="1"/>
        <v>1494.1478496784287</v>
      </c>
      <c r="AE35">
        <f>'IDT-1'!B35</f>
        <v>0</v>
      </c>
      <c r="AF35" s="24"/>
      <c r="AG35">
        <f t="shared" si="2"/>
        <v>1494.1478496784287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-42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11.0558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940.23547835852685</v>
      </c>
      <c r="P36" s="36">
        <v>122.41999999999999</v>
      </c>
      <c r="Q36" s="36">
        <v>38.129999999999995</v>
      </c>
      <c r="R36" s="38">
        <v>44.5</v>
      </c>
      <c r="S36" s="38">
        <v>7.64</v>
      </c>
      <c r="T36" s="37">
        <f>SUMPRODUCT(LTA!J36:AN36,LTA!J$101:AN$101,LTA!J$103:AN$103)</f>
        <v>231.94000000000003</v>
      </c>
      <c r="U36" s="37">
        <f>SUMPRODUCT(LTA!J36:AN36,LTA!J$102:AN$102,LTA!J$103:AN$103)</f>
        <v>57.19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49.08</v>
      </c>
      <c r="AB36" s="75">
        <f>-STOA!N36</f>
        <v>0</v>
      </c>
      <c r="AC36">
        <f t="shared" si="0"/>
        <v>13.891541129175845</v>
      </c>
      <c r="AD36">
        <f t="shared" si="1"/>
        <v>1505.2957876337143</v>
      </c>
      <c r="AE36">
        <f>'IDT-1'!B36</f>
        <v>0</v>
      </c>
      <c r="AF36" s="24"/>
      <c r="AG36">
        <f t="shared" si="2"/>
        <v>1505.2957876337143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-67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11.0558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83.996050404363373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897.49637274209636</v>
      </c>
      <c r="P37" s="36">
        <v>118.02425728604098</v>
      </c>
      <c r="Q37" s="36">
        <v>20</v>
      </c>
      <c r="R37" s="38">
        <v>47.5</v>
      </c>
      <c r="S37" s="38">
        <v>7.64</v>
      </c>
      <c r="T37" s="37">
        <f>SUMPRODUCT(LTA!J37:AN37,LTA!J$101:AN$101,LTA!J$103:AN$103)</f>
        <v>281.25</v>
      </c>
      <c r="U37" s="37">
        <f>SUMPRODUCT(LTA!J37:AN37,LTA!J$102:AN$102,LTA!J$103:AN$103)</f>
        <v>54.19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49.08</v>
      </c>
      <c r="AB37" s="75">
        <f>-STOA!N37</f>
        <v>0</v>
      </c>
      <c r="AC37">
        <f t="shared" si="0"/>
        <v>14.181078289445027</v>
      </c>
      <c r="AD37">
        <f t="shared" si="1"/>
        <v>1439.0514021430558</v>
      </c>
      <c r="AE37">
        <f>'IDT-1'!B37</f>
        <v>0</v>
      </c>
      <c r="AF37" s="24"/>
      <c r="AG37">
        <f t="shared" si="2"/>
        <v>1439.0514021430558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-117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11.0558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83.996050404363373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880.56761734769327</v>
      </c>
      <c r="P38" s="36">
        <v>118.02425728604098</v>
      </c>
      <c r="Q38" s="36">
        <v>19.25</v>
      </c>
      <c r="R38" s="38">
        <v>47.5</v>
      </c>
      <c r="S38" s="38">
        <v>7.64</v>
      </c>
      <c r="T38" s="37">
        <f>SUMPRODUCT(LTA!J38:AN38,LTA!J$101:AN$101,LTA!J$103:AN$103)</f>
        <v>328.39</v>
      </c>
      <c r="U38" s="37">
        <f>SUMPRODUCT(LTA!J38:AN38,LTA!J$102:AN$102,LTA!J$103:AN$103)</f>
        <v>52.19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49.08</v>
      </c>
      <c r="AB38" s="75">
        <f>-STOA!N38</f>
        <v>0</v>
      </c>
      <c r="AC38">
        <f t="shared" si="0"/>
        <v>14.564233583180043</v>
      </c>
      <c r="AD38">
        <f t="shared" si="1"/>
        <v>1448.1294914549173</v>
      </c>
      <c r="AE38">
        <f>'IDT-1'!B38</f>
        <v>0</v>
      </c>
      <c r="AF38" s="24"/>
      <c r="AG38">
        <f t="shared" si="2"/>
        <v>1448.1294914549173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-135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863.81154519710481</v>
      </c>
      <c r="P39" s="36">
        <v>118.02425728604098</v>
      </c>
      <c r="Q39" s="36">
        <v>19.25</v>
      </c>
      <c r="R39" s="38">
        <v>47.5</v>
      </c>
      <c r="S39" s="38">
        <v>7.64</v>
      </c>
      <c r="T39" s="37">
        <f>SUMPRODUCT(LTA!J39:AN39,LTA!J$101:AN$101,LTA!J$103:AN$103)</f>
        <v>373.75</v>
      </c>
      <c r="U39" s="37">
        <f>SUMPRODUCT(LTA!J39:AN39,LTA!J$102:AN$102,LTA!J$103:AN$103)</f>
        <v>53.16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49.029999999999994</v>
      </c>
      <c r="AB39" s="75">
        <f>-STOA!N39</f>
        <v>0</v>
      </c>
      <c r="AC39">
        <f t="shared" si="0"/>
        <v>14.888508173242451</v>
      </c>
      <c r="AD39">
        <f t="shared" si="1"/>
        <v>1468.3330943099036</v>
      </c>
      <c r="AE39">
        <f>'IDT-1'!B39</f>
        <v>0</v>
      </c>
      <c r="AF39" s="24"/>
      <c r="AG39">
        <f t="shared" si="2"/>
        <v>1468.3330943099036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-144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852.75294468728464</v>
      </c>
      <c r="P40" s="36">
        <v>114.57</v>
      </c>
      <c r="Q40" s="36">
        <v>19.25</v>
      </c>
      <c r="R40" s="38">
        <v>47.5</v>
      </c>
      <c r="S40" s="38">
        <v>7.64</v>
      </c>
      <c r="T40" s="37">
        <f>SUMPRODUCT(LTA!J40:AN40,LTA!J$101:AN$101,LTA!J$103:AN$103)</f>
        <v>412.65999999999997</v>
      </c>
      <c r="U40" s="37">
        <f>SUMPRODUCT(LTA!J40:AN40,LTA!J$102:AN$102,LTA!J$103:AN$103)</f>
        <v>53.16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49.029999999999994</v>
      </c>
      <c r="AB40" s="75">
        <f>-STOA!N40</f>
        <v>0</v>
      </c>
      <c r="AC40">
        <f t="shared" si="0"/>
        <v>15.068030694582548</v>
      </c>
      <c r="AD40">
        <f t="shared" si="1"/>
        <v>1495.550713992702</v>
      </c>
      <c r="AE40">
        <f>'IDT-1'!B40</f>
        <v>0</v>
      </c>
      <c r="AF40" s="24"/>
      <c r="AG40">
        <f t="shared" si="2"/>
        <v>1495.550713992702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-141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855.50908201073912</v>
      </c>
      <c r="P41" s="36">
        <v>118.02425728604098</v>
      </c>
      <c r="Q41" s="36">
        <v>19.25</v>
      </c>
      <c r="R41" s="38">
        <v>47.5</v>
      </c>
      <c r="S41" s="38">
        <v>7.64</v>
      </c>
      <c r="T41" s="37">
        <f>SUMPRODUCT(LTA!J41:AN41,LTA!J$101:AN$101,LTA!J$103:AN$103)</f>
        <v>455.40000000000003</v>
      </c>
      <c r="U41" s="37">
        <f>SUMPRODUCT(LTA!J41:AN41,LTA!J$102:AN$102,LTA!J$103:AN$103)</f>
        <v>51.959999999999994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49.029999999999994</v>
      </c>
      <c r="AB41" s="75">
        <f>-STOA!N41</f>
        <v>0</v>
      </c>
      <c r="AC41">
        <f t="shared" si="0"/>
        <v>15.630086006075205</v>
      </c>
      <c r="AD41">
        <f t="shared" si="1"/>
        <v>1523.739053290705</v>
      </c>
      <c r="AE41">
        <f>'IDT-1'!B41</f>
        <v>0</v>
      </c>
      <c r="AF41" s="24"/>
      <c r="AG41">
        <f t="shared" si="2"/>
        <v>1523.739053290705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-160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846.69565670501993</v>
      </c>
      <c r="P42" s="36">
        <v>118.02425728604098</v>
      </c>
      <c r="Q42" s="36">
        <v>19.25</v>
      </c>
      <c r="R42" s="38">
        <v>47.5</v>
      </c>
      <c r="S42" s="38">
        <v>7.64</v>
      </c>
      <c r="T42" s="37">
        <f>SUMPRODUCT(LTA!J42:AN42,LTA!J$101:AN$101,LTA!J$103:AN$103)</f>
        <v>488.65</v>
      </c>
      <c r="U42" s="37">
        <f>SUMPRODUCT(LTA!J42:AN42,LTA!J$102:AN$102,LTA!J$103:AN$103)</f>
        <v>51.959999999999994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49.029999999999994</v>
      </c>
      <c r="AB42" s="75">
        <f>-STOA!N42</f>
        <v>0</v>
      </c>
      <c r="AC42">
        <f t="shared" si="0"/>
        <v>15.877709022131608</v>
      </c>
      <c r="AD42">
        <f t="shared" si="1"/>
        <v>1542.9280049689294</v>
      </c>
      <c r="AE42">
        <f>'IDT-1'!B42</f>
        <v>0</v>
      </c>
      <c r="AF42" s="24"/>
      <c r="AG42">
        <f t="shared" si="2"/>
        <v>1542.9280049689294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-165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831.41514175258203</v>
      </c>
      <c r="P43" s="36">
        <v>118.02425728604098</v>
      </c>
      <c r="Q43" s="36">
        <v>19.25</v>
      </c>
      <c r="R43" s="38">
        <v>47.5</v>
      </c>
      <c r="S43" s="38">
        <v>7.64</v>
      </c>
      <c r="T43" s="37">
        <f>SUMPRODUCT(LTA!J43:AN43,LTA!J$101:AN$101,LTA!J$103:AN$103)</f>
        <v>523.01</v>
      </c>
      <c r="U43" s="37">
        <f>SUMPRODUCT(LTA!J43:AN43,LTA!J$102:AN$102,LTA!J$103:AN$103)</f>
        <v>51.959999999999994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49.029999999999994</v>
      </c>
      <c r="AB43" s="75">
        <f>-STOA!N43</f>
        <v>0</v>
      </c>
      <c r="AC43">
        <f t="shared" si="0"/>
        <v>16.071861327430685</v>
      </c>
      <c r="AD43">
        <f t="shared" si="1"/>
        <v>1557.8133377111924</v>
      </c>
      <c r="AE43">
        <f>'IDT-1'!B43</f>
        <v>0</v>
      </c>
      <c r="AF43" s="24"/>
      <c r="AG43">
        <f t="shared" si="2"/>
        <v>1557.8133377111924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-169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832.6820839731763</v>
      </c>
      <c r="P44" s="36">
        <v>118.02425728604098</v>
      </c>
      <c r="Q44" s="36">
        <v>19.25</v>
      </c>
      <c r="R44" s="38">
        <v>47.5</v>
      </c>
      <c r="S44" s="38">
        <v>7.64</v>
      </c>
      <c r="T44" s="37">
        <f>SUMPRODUCT(LTA!J44:AN44,LTA!J$101:AN$101,LTA!J$103:AN$103)</f>
        <v>549.87</v>
      </c>
      <c r="U44" s="37">
        <f>SUMPRODUCT(LTA!J44:AN44,LTA!J$102:AN$102,LTA!J$103:AN$103)</f>
        <v>51.959999999999994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49.029999999999994</v>
      </c>
      <c r="AB44" s="75">
        <f>-STOA!N44</f>
        <v>0</v>
      </c>
      <c r="AC44">
        <f t="shared" si="0"/>
        <v>16.418252692507235</v>
      </c>
      <c r="AD44">
        <f t="shared" si="1"/>
        <v>1572.5938885667101</v>
      </c>
      <c r="AE44">
        <f>'IDT-1'!B44</f>
        <v>0</v>
      </c>
      <c r="AF44" s="24"/>
      <c r="AG44">
        <f t="shared" si="2"/>
        <v>1572.5938885667101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-182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813.43673014396995</v>
      </c>
      <c r="P45" s="36">
        <v>116.93</v>
      </c>
      <c r="Q45" s="36">
        <v>19.25</v>
      </c>
      <c r="R45" s="38">
        <v>47.5</v>
      </c>
      <c r="S45" s="38">
        <v>7.64</v>
      </c>
      <c r="T45" s="37">
        <f>SUMPRODUCT(LTA!J45:AN45,LTA!J$101:AN$101,LTA!J$103:AN$103)</f>
        <v>554.46</v>
      </c>
      <c r="U45" s="37">
        <f>SUMPRODUCT(LTA!J45:AN45,LTA!J$102:AN$102,LTA!J$103:AN$103)</f>
        <v>51.959999999999994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49.029999999999994</v>
      </c>
      <c r="AB45" s="75">
        <f>-STOA!N45</f>
        <v>0</v>
      </c>
      <c r="AC45">
        <f t="shared" si="0"/>
        <v>16.1758309087156</v>
      </c>
      <c r="AD45">
        <f t="shared" si="1"/>
        <v>1570.0866992352544</v>
      </c>
      <c r="AE45">
        <f>'IDT-1'!B45</f>
        <v>0</v>
      </c>
      <c r="AF45" s="24"/>
      <c r="AG45">
        <f t="shared" si="2"/>
        <v>1570.0866992352544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-169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813.03123993599706</v>
      </c>
      <c r="P46" s="36">
        <v>116.93</v>
      </c>
      <c r="Q46" s="36">
        <v>19.25</v>
      </c>
      <c r="R46" s="38">
        <v>47.5</v>
      </c>
      <c r="S46" s="38">
        <v>7.64</v>
      </c>
      <c r="T46" s="37">
        <f>SUMPRODUCT(LTA!J46:AN46,LTA!J$101:AN$101,LTA!J$103:AN$103)</f>
        <v>555.73</v>
      </c>
      <c r="U46" s="37">
        <f>SUMPRODUCT(LTA!J46:AN46,LTA!J$102:AN$102,LTA!J$103:AN$103)</f>
        <v>51.959999999999994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49.029999999999994</v>
      </c>
      <c r="AB46" s="75">
        <f>-STOA!N46</f>
        <v>0</v>
      </c>
      <c r="AC46">
        <f t="shared" si="0"/>
        <v>16.123794686894403</v>
      </c>
      <c r="AD46">
        <f t="shared" si="1"/>
        <v>1578.0032452491027</v>
      </c>
      <c r="AE46">
        <f>'IDT-1'!B46</f>
        <v>0</v>
      </c>
      <c r="AF46" s="24"/>
      <c r="AG46">
        <f t="shared" si="2"/>
        <v>1578.0032452491027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-162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817.91755889296417</v>
      </c>
      <c r="P47" s="36">
        <v>57.739999999999995</v>
      </c>
      <c r="Q47" s="36">
        <v>19.25</v>
      </c>
      <c r="R47" s="38">
        <v>47.5</v>
      </c>
      <c r="S47" s="38">
        <v>7.64</v>
      </c>
      <c r="T47" s="37">
        <f>SUMPRODUCT(LTA!J47:AN47,LTA!J$101:AN$101,LTA!J$103:AN$103)</f>
        <v>553.36000000000013</v>
      </c>
      <c r="U47" s="37">
        <f>SUMPRODUCT(LTA!J47:AN47,LTA!J$102:AN$102,LTA!J$103:AN$103)</f>
        <v>51.959999999999994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49.029999999999994</v>
      </c>
      <c r="AB47" s="75">
        <f>-STOA!N47</f>
        <v>0</v>
      </c>
      <c r="AC47">
        <f t="shared" si="0"/>
        <v>14.792148835919132</v>
      </c>
      <c r="AD47">
        <f t="shared" si="1"/>
        <v>1623.6612100570453</v>
      </c>
      <c r="AE47">
        <f>'IDT-1'!B47</f>
        <v>0</v>
      </c>
      <c r="AF47" s="24"/>
      <c r="AG47">
        <f t="shared" si="2"/>
        <v>1623.6612100570453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-61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805.03897484803588</v>
      </c>
      <c r="P48" s="36">
        <v>57.739999999999995</v>
      </c>
      <c r="Q48" s="36">
        <v>19.25</v>
      </c>
      <c r="R48" s="38">
        <v>47.5</v>
      </c>
      <c r="S48" s="38">
        <v>7.64</v>
      </c>
      <c r="T48" s="37">
        <f>SUMPRODUCT(LTA!J48:AN48,LTA!J$101:AN$101,LTA!J$103:AN$103)</f>
        <v>553.72</v>
      </c>
      <c r="U48" s="37">
        <f>SUMPRODUCT(LTA!J48:AN48,LTA!J$102:AN$102,LTA!J$103:AN$103)</f>
        <v>51.959999999999994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49.029999999999994</v>
      </c>
      <c r="AB48" s="75">
        <f>-STOA!N48</f>
        <v>0</v>
      </c>
      <c r="AC48">
        <f t="shared" si="0"/>
        <v>14.585338837243068</v>
      </c>
      <c r="AD48">
        <f t="shared" si="1"/>
        <v>1623.3494360107929</v>
      </c>
      <c r="AE48">
        <f>'IDT-1'!B48</f>
        <v>0</v>
      </c>
      <c r="AF48" s="24"/>
      <c r="AG48">
        <f t="shared" si="2"/>
        <v>1623.3494360107929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-49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791.94379248094731</v>
      </c>
      <c r="P49" s="36">
        <v>57.739999999999995</v>
      </c>
      <c r="Q49" s="36">
        <v>19.25</v>
      </c>
      <c r="R49" s="38">
        <v>47.5</v>
      </c>
      <c r="S49" s="38">
        <v>7.64</v>
      </c>
      <c r="T49" s="37">
        <f>SUMPRODUCT(LTA!J49:AN49,LTA!J$101:AN$101,LTA!J$103:AN$103)</f>
        <v>557.35</v>
      </c>
      <c r="U49" s="37">
        <f>SUMPRODUCT(LTA!J49:AN49,LTA!J$102:AN$102,LTA!J$103:AN$103)</f>
        <v>51.959999999999994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49.029999999999994</v>
      </c>
      <c r="AB49" s="75">
        <f>-STOA!N49</f>
        <v>0</v>
      </c>
      <c r="AC49">
        <f t="shared" si="0"/>
        <v>14.514302463084409</v>
      </c>
      <c r="AD49">
        <f t="shared" si="1"/>
        <v>1612.9552900178628</v>
      </c>
      <c r="AE49">
        <f>'IDT-1'!B49</f>
        <v>0</v>
      </c>
      <c r="AF49" s="24"/>
      <c r="AG49">
        <f t="shared" si="2"/>
        <v>1612.9552900178628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785.00422455708394</v>
      </c>
      <c r="P50" s="36">
        <v>57.739999999999995</v>
      </c>
      <c r="Q50" s="36">
        <v>19.25</v>
      </c>
      <c r="R50" s="38">
        <v>47.5</v>
      </c>
      <c r="S50" s="38">
        <v>7.64</v>
      </c>
      <c r="T50" s="37">
        <f>SUMPRODUCT(LTA!J50:AN50,LTA!J$101:AN$101,LTA!J$103:AN$103)</f>
        <v>556.87000000000012</v>
      </c>
      <c r="U50" s="37">
        <f>SUMPRODUCT(LTA!J50:AN50,LTA!J$102:AN$102,LTA!J$103:AN$103)</f>
        <v>51.959999999999994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49.029999999999994</v>
      </c>
      <c r="AB50" s="75">
        <f>-STOA!N50</f>
        <v>0</v>
      </c>
      <c r="AC50">
        <f t="shared" si="0"/>
        <v>14.409622303899512</v>
      </c>
      <c r="AD50">
        <f t="shared" si="1"/>
        <v>1610.6404022531844</v>
      </c>
      <c r="AE50">
        <f>'IDT-1'!B50</f>
        <v>0</v>
      </c>
      <c r="AF50" s="24"/>
      <c r="AG50">
        <f t="shared" si="2"/>
        <v>1610.6404022531844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-45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743.93868997719312</v>
      </c>
      <c r="P51" s="36">
        <v>57.739999999999995</v>
      </c>
      <c r="Q51" s="36">
        <v>19.25</v>
      </c>
      <c r="R51" s="38">
        <v>47.5</v>
      </c>
      <c r="S51" s="38">
        <v>7.64</v>
      </c>
      <c r="T51" s="37">
        <f>SUMPRODUCT(LTA!J51:AN51,LTA!J$101:AN$101,LTA!J$103:AN$103)</f>
        <v>557.16000000000008</v>
      </c>
      <c r="U51" s="37">
        <f>SUMPRODUCT(LTA!J51:AN51,LTA!J$102:AN$102,LTA!J$103:AN$103)</f>
        <v>51.959999999999994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34.589999999999996</v>
      </c>
      <c r="AB51" s="75">
        <f>-STOA!N51</f>
        <v>0</v>
      </c>
      <c r="AC51">
        <f t="shared" si="0"/>
        <v>13.564609715808421</v>
      </c>
      <c r="AD51">
        <f t="shared" si="1"/>
        <v>1601.2698802613845</v>
      </c>
      <c r="AE51">
        <f>'IDT-1'!B51</f>
        <v>0</v>
      </c>
      <c r="AF51" s="24"/>
      <c r="AG51">
        <f t="shared" si="2"/>
        <v>1601.2698802613845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743.93868997719312</v>
      </c>
      <c r="P52" s="36">
        <v>57.739999999999995</v>
      </c>
      <c r="Q52" s="36">
        <v>19.25</v>
      </c>
      <c r="R52" s="38">
        <v>47.5</v>
      </c>
      <c r="S52" s="38">
        <v>7.64</v>
      </c>
      <c r="T52" s="37">
        <f>SUMPRODUCT(LTA!J52:AN52,LTA!J$101:AN$101,LTA!J$103:AN$103)</f>
        <v>557.27</v>
      </c>
      <c r="U52" s="37">
        <f>SUMPRODUCT(LTA!J52:AN52,LTA!J$102:AN$102,LTA!J$103:AN$103)</f>
        <v>52.16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34.589999999999996</v>
      </c>
      <c r="AB52" s="75">
        <f>-STOA!N52</f>
        <v>0</v>
      </c>
      <c r="AC52">
        <f t="shared" si="0"/>
        <v>13.568615507808421</v>
      </c>
      <c r="AD52">
        <f t="shared" si="1"/>
        <v>1601.7427544693846</v>
      </c>
      <c r="AE52">
        <f>'IDT-1'!B52</f>
        <v>0</v>
      </c>
      <c r="AF52" s="24"/>
      <c r="AG52">
        <f t="shared" si="2"/>
        <v>1601.7427544693846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746.61423686400519</v>
      </c>
      <c r="P53" s="36">
        <v>57.739999999999995</v>
      </c>
      <c r="Q53" s="36">
        <v>19.25</v>
      </c>
      <c r="R53" s="38">
        <v>47.5</v>
      </c>
      <c r="S53" s="38">
        <v>7.64</v>
      </c>
      <c r="T53" s="37">
        <f>SUMPRODUCT(LTA!J53:AN53,LTA!J$101:AN$101,LTA!J$103:AN$103)</f>
        <v>557.22</v>
      </c>
      <c r="U53" s="37">
        <f>SUMPRODUCT(LTA!J53:AN53,LTA!J$102:AN$102,LTA!J$103:AN$103)</f>
        <v>52.36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34.589999999999996</v>
      </c>
      <c r="AB53" s="75">
        <f>-STOA!N53</f>
        <v>0</v>
      </c>
      <c r="AC53">
        <f t="shared" si="0"/>
        <v>13.829542517954534</v>
      </c>
      <c r="AD53">
        <f t="shared" si="1"/>
        <v>1576.3073743460504</v>
      </c>
      <c r="AE53">
        <f>'IDT-1'!B53</f>
        <v>0</v>
      </c>
      <c r="AF53" s="24"/>
      <c r="AG53">
        <f t="shared" si="2"/>
        <v>1576.3073743460504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-28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746.61423686400519</v>
      </c>
      <c r="P54" s="36">
        <v>57.739999999999995</v>
      </c>
      <c r="Q54" s="36">
        <v>19.25</v>
      </c>
      <c r="R54" s="38">
        <v>47.5</v>
      </c>
      <c r="S54" s="38">
        <v>7.64</v>
      </c>
      <c r="T54" s="37">
        <f>SUMPRODUCT(LTA!J54:AN54,LTA!J$101:AN$101,LTA!J$103:AN$103)</f>
        <v>557.16000000000008</v>
      </c>
      <c r="U54" s="37">
        <f>SUMPRODUCT(LTA!J54:AN54,LTA!J$102:AN$102,LTA!J$103:AN$103)</f>
        <v>52.56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34.589999999999996</v>
      </c>
      <c r="AB54" s="75">
        <f>-STOA!N54</f>
        <v>0</v>
      </c>
      <c r="AC54">
        <f t="shared" si="0"/>
        <v>13.915430095203426</v>
      </c>
      <c r="AD54">
        <f t="shared" si="1"/>
        <v>1566.3614867688016</v>
      </c>
      <c r="AE54">
        <f>'IDT-1'!B54</f>
        <v>0</v>
      </c>
      <c r="AF54" s="24"/>
      <c r="AG54">
        <f t="shared" si="2"/>
        <v>1566.3614867688016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-38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752.13327296709531</v>
      </c>
      <c r="P55" s="36">
        <v>57.739999999999995</v>
      </c>
      <c r="Q55" s="36">
        <v>19.25</v>
      </c>
      <c r="R55" s="38">
        <v>47.5</v>
      </c>
      <c r="S55" s="38">
        <v>7.64</v>
      </c>
      <c r="T55" s="37">
        <f>SUMPRODUCT(LTA!J55:AN55,LTA!J$101:AN$101,LTA!J$103:AN$103)</f>
        <v>557.06000000000006</v>
      </c>
      <c r="U55" s="37">
        <f>SUMPRODUCT(LTA!J55:AN55,LTA!J$102:AN$102,LTA!J$103:AN$103)</f>
        <v>52.959999999999994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48.94</v>
      </c>
      <c r="AB55" s="75">
        <f>-STOA!N55</f>
        <v>0</v>
      </c>
      <c r="AC55">
        <f t="shared" si="0"/>
        <v>14.737129143285843</v>
      </c>
      <c r="AD55">
        <f t="shared" si="1"/>
        <v>1508.7088238238096</v>
      </c>
      <c r="AE55">
        <f>'IDT-1'!B55</f>
        <v>0</v>
      </c>
      <c r="AF55" s="24"/>
      <c r="AG55">
        <f t="shared" si="2"/>
        <v>1508.7088238238096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-115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752.13327296709531</v>
      </c>
      <c r="P56" s="36">
        <v>57.739999999999995</v>
      </c>
      <c r="Q56" s="36">
        <v>19.25</v>
      </c>
      <c r="R56" s="38">
        <v>47.5</v>
      </c>
      <c r="S56" s="38">
        <v>7.64</v>
      </c>
      <c r="T56" s="37">
        <f>SUMPRODUCT(LTA!J56:AN56,LTA!J$101:AN$101,LTA!J$103:AN$103)</f>
        <v>557.06000000000006</v>
      </c>
      <c r="U56" s="37">
        <f>SUMPRODUCT(LTA!J56:AN56,LTA!J$102:AN$102,LTA!J$103:AN$103)</f>
        <v>52.959999999999994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48.94</v>
      </c>
      <c r="AB56" s="75">
        <f>-STOA!N56</f>
        <v>0</v>
      </c>
      <c r="AC56">
        <f t="shared" si="0"/>
        <v>14.923494613233403</v>
      </c>
      <c r="AD56">
        <f t="shared" si="1"/>
        <v>1486.5224583538618</v>
      </c>
      <c r="AE56">
        <f>'IDT-1'!B56</f>
        <v>0</v>
      </c>
      <c r="AF56" s="24"/>
      <c r="AG56">
        <f t="shared" si="2"/>
        <v>1486.5224583538618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-137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749.47780375595482</v>
      </c>
      <c r="P57" s="36">
        <v>57.739999999999995</v>
      </c>
      <c r="Q57" s="36">
        <v>19.25</v>
      </c>
      <c r="R57" s="38">
        <v>47.5</v>
      </c>
      <c r="S57" s="38">
        <v>7.64</v>
      </c>
      <c r="T57" s="37">
        <f>SUMPRODUCT(LTA!J57:AN57,LTA!J$101:AN$101,LTA!J$103:AN$103)</f>
        <v>556.96</v>
      </c>
      <c r="U57" s="37">
        <f>SUMPRODUCT(LTA!J57:AN57,LTA!J$102:AN$102,LTA!J$103:AN$103)</f>
        <v>52.959999999999994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48.94</v>
      </c>
      <c r="AB57" s="75">
        <f>-STOA!N57</f>
        <v>0</v>
      </c>
      <c r="AC57">
        <f t="shared" si="0"/>
        <v>14.950322775934046</v>
      </c>
      <c r="AD57">
        <f t="shared" si="1"/>
        <v>1475.6301609800209</v>
      </c>
      <c r="AE57">
        <f>'IDT-1'!B57</f>
        <v>0</v>
      </c>
      <c r="AF57" s="24"/>
      <c r="AG57">
        <f t="shared" si="2"/>
        <v>1475.6301609800209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-144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749.47480842759455</v>
      </c>
      <c r="P58" s="36">
        <v>57.739999999999995</v>
      </c>
      <c r="Q58" s="36">
        <v>19.25</v>
      </c>
      <c r="R58" s="38">
        <v>47.5</v>
      </c>
      <c r="S58" s="38">
        <v>7.64</v>
      </c>
      <c r="T58" s="37">
        <f>SUMPRODUCT(LTA!J58:AN58,LTA!J$101:AN$101,LTA!J$103:AN$103)</f>
        <v>557.01</v>
      </c>
      <c r="U58" s="37">
        <f>SUMPRODUCT(LTA!J58:AN58,LTA!J$102:AN$102,LTA!J$103:AN$103)</f>
        <v>53.76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48.94</v>
      </c>
      <c r="AB58" s="75">
        <f>-STOA!N58</f>
        <v>0</v>
      </c>
      <c r="AC58">
        <f t="shared" si="0"/>
        <v>14.864254880202038</v>
      </c>
      <c r="AD58">
        <f t="shared" si="1"/>
        <v>1487.5632335473924</v>
      </c>
      <c r="AE58">
        <f>'IDT-1'!B58</f>
        <v>0</v>
      </c>
      <c r="AF58" s="24"/>
      <c r="AG58">
        <f t="shared" si="2"/>
        <v>1487.5632335473924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-133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745.36736029589804</v>
      </c>
      <c r="P59" s="36">
        <v>57.739999999999995</v>
      </c>
      <c r="Q59" s="36">
        <v>19.25</v>
      </c>
      <c r="R59" s="38">
        <v>47.5</v>
      </c>
      <c r="S59" s="38">
        <v>7.64</v>
      </c>
      <c r="T59" s="37">
        <f>SUMPRODUCT(LTA!J59:AN59,LTA!J$101:AN$101,LTA!J$103:AN$103)</f>
        <v>560.86000000000013</v>
      </c>
      <c r="U59" s="37">
        <f>SUMPRODUCT(LTA!J59:AN59,LTA!J$102:AN$102,LTA!J$103:AN$103)</f>
        <v>55.519999999999996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49.029999999999994</v>
      </c>
      <c r="AB59" s="75">
        <f>-STOA!N59</f>
        <v>0</v>
      </c>
      <c r="AC59">
        <f t="shared" si="0"/>
        <v>14.640439899598894</v>
      </c>
      <c r="AD59">
        <f t="shared" si="1"/>
        <v>1517.3796003962991</v>
      </c>
      <c r="AE59">
        <f>'IDT-1'!B59</f>
        <v>0</v>
      </c>
      <c r="AF59" s="24"/>
      <c r="AG59">
        <f t="shared" si="2"/>
        <v>1517.3796003962991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-105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745.36736029589804</v>
      </c>
      <c r="P60" s="36">
        <v>57.739999999999995</v>
      </c>
      <c r="Q60" s="36">
        <v>19.25</v>
      </c>
      <c r="R60" s="38">
        <v>47.5</v>
      </c>
      <c r="S60" s="38">
        <v>7.64</v>
      </c>
      <c r="T60" s="37">
        <f>SUMPRODUCT(LTA!J60:AN60,LTA!J$101:AN$101,LTA!J$103:AN$103)</f>
        <v>560.5</v>
      </c>
      <c r="U60" s="37">
        <f>SUMPRODUCT(LTA!J60:AN60,LTA!J$102:AN$102,LTA!J$103:AN$103)</f>
        <v>56.519999999999996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49.029999999999994</v>
      </c>
      <c r="AB60" s="75">
        <f>-STOA!N60</f>
        <v>0</v>
      </c>
      <c r="AC60">
        <f t="shared" si="0"/>
        <v>14.518748533725558</v>
      </c>
      <c r="AD60">
        <f t="shared" si="1"/>
        <v>1533.1412917621724</v>
      </c>
      <c r="AE60">
        <f>'IDT-1'!B60</f>
        <v>0</v>
      </c>
      <c r="AF60" s="24"/>
      <c r="AG60">
        <f t="shared" si="2"/>
        <v>1533.1412917621724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-90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783.61716508346831</v>
      </c>
      <c r="P61" s="36">
        <v>65.61</v>
      </c>
      <c r="Q61" s="36">
        <v>19.25</v>
      </c>
      <c r="R61" s="38">
        <v>47.5</v>
      </c>
      <c r="S61" s="38">
        <v>7.64</v>
      </c>
      <c r="T61" s="37">
        <f>SUMPRODUCT(LTA!J61:AN61,LTA!J$101:AN$101,LTA!J$103:AN$103)</f>
        <v>557</v>
      </c>
      <c r="U61" s="37">
        <f>SUMPRODUCT(LTA!J61:AN61,LTA!J$102:AN$102,LTA!J$103:AN$103)</f>
        <v>56.32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49.029999999999994</v>
      </c>
      <c r="AB61" s="75">
        <f>-STOA!N61</f>
        <v>0</v>
      </c>
      <c r="AC61">
        <f t="shared" si="0"/>
        <v>15.230863518386489</v>
      </c>
      <c r="AD61">
        <f t="shared" si="1"/>
        <v>1532.8489815650817</v>
      </c>
      <c r="AE61">
        <f>'IDT-1'!B61</f>
        <v>0</v>
      </c>
      <c r="AF61" s="24"/>
      <c r="AG61">
        <f t="shared" si="2"/>
        <v>1532.8489815650817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-132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789.55618165055694</v>
      </c>
      <c r="P62" s="36">
        <v>65.61</v>
      </c>
      <c r="Q62" s="36">
        <v>19.25</v>
      </c>
      <c r="R62" s="38">
        <v>47.5</v>
      </c>
      <c r="S62" s="38">
        <v>7.64</v>
      </c>
      <c r="T62" s="37">
        <f>SUMPRODUCT(LTA!J62:AN62,LTA!J$101:AN$101,LTA!J$103:AN$103)</f>
        <v>546.12000000000012</v>
      </c>
      <c r="U62" s="37">
        <f>SUMPRODUCT(LTA!J62:AN62,LTA!J$102:AN$102,LTA!J$103:AN$103)</f>
        <v>56.72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49.029999999999994</v>
      </c>
      <c r="AB62" s="75">
        <f>-STOA!N62</f>
        <v>0</v>
      </c>
      <c r="AC62">
        <f t="shared" si="0"/>
        <v>15.141892311200701</v>
      </c>
      <c r="AD62">
        <f t="shared" si="1"/>
        <v>1534.3969693393562</v>
      </c>
      <c r="AE62">
        <f>'IDT-1'!B62</f>
        <v>0</v>
      </c>
      <c r="AF62" s="24"/>
      <c r="AG62">
        <f t="shared" si="2"/>
        <v>1534.3969693393562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-126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804.89722502204904</v>
      </c>
      <c r="P63" s="36">
        <v>57.739999999999995</v>
      </c>
      <c r="Q63" s="36">
        <v>19.25</v>
      </c>
      <c r="R63" s="38">
        <v>47.5</v>
      </c>
      <c r="S63" s="38">
        <v>7.64</v>
      </c>
      <c r="T63" s="37">
        <f>SUMPRODUCT(LTA!J63:AN63,LTA!J$101:AN$101,LTA!J$103:AN$103)</f>
        <v>535.61</v>
      </c>
      <c r="U63" s="37">
        <f>SUMPRODUCT(LTA!J63:AN63,LTA!J$102:AN$102,LTA!J$103:AN$103)</f>
        <v>61.56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49.029999999999994</v>
      </c>
      <c r="AB63" s="75">
        <f>-STOA!N63</f>
        <v>0</v>
      </c>
      <c r="AC63">
        <f t="shared" si="0"/>
        <v>15.038424867372784</v>
      </c>
      <c r="AD63">
        <f t="shared" si="1"/>
        <v>1550.301480154676</v>
      </c>
      <c r="AE63">
        <f>'IDT-1'!B63</f>
        <v>0</v>
      </c>
      <c r="AF63" s="24"/>
      <c r="AG63">
        <f t="shared" si="2"/>
        <v>1550.301480154676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-112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810.83624158913767</v>
      </c>
      <c r="P64" s="36">
        <v>96.240000000000009</v>
      </c>
      <c r="Q64" s="36">
        <v>19.25</v>
      </c>
      <c r="R64" s="38">
        <v>47.5</v>
      </c>
      <c r="S64" s="38">
        <v>7.64</v>
      </c>
      <c r="T64" s="37">
        <f>SUMPRODUCT(LTA!J64:AN64,LTA!J$101:AN$101,LTA!J$103:AN$103)</f>
        <v>507.04999999999995</v>
      </c>
      <c r="U64" s="37">
        <f>SUMPRODUCT(LTA!J64:AN64,LTA!J$102:AN$102,LTA!J$103:AN$103)</f>
        <v>63.36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49.029999999999994</v>
      </c>
      <c r="AB64" s="75">
        <f>-STOA!N64</f>
        <v>0</v>
      </c>
      <c r="AC64">
        <f t="shared" si="0"/>
        <v>15.297053656959887</v>
      </c>
      <c r="AD64">
        <f t="shared" si="1"/>
        <v>1554.7218679321777</v>
      </c>
      <c r="AE64">
        <f>'IDT-1'!B64</f>
        <v>0</v>
      </c>
      <c r="AF64" s="24"/>
      <c r="AG64">
        <f t="shared" si="2"/>
        <v>1554.7218679321777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806.1455362775032</v>
      </c>
      <c r="P65" s="36">
        <v>57.75</v>
      </c>
      <c r="Q65" s="36">
        <v>19.25</v>
      </c>
      <c r="R65" s="38">
        <v>47.5</v>
      </c>
      <c r="S65" s="38">
        <v>7.64</v>
      </c>
      <c r="T65" s="37">
        <f>SUMPRODUCT(LTA!J65:AN65,LTA!J$101:AN$101,LTA!J$103:AN$103)</f>
        <v>481.45</v>
      </c>
      <c r="U65" s="37">
        <f>SUMPRODUCT(LTA!J65:AN65,LTA!J$102:AN$102,LTA!J$103:AN$103)</f>
        <v>65.66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49.029999999999994</v>
      </c>
      <c r="AB65" s="75">
        <f>-STOA!N65</f>
        <v>0</v>
      </c>
      <c r="AC65">
        <f t="shared" si="0"/>
        <v>14.442125211971044</v>
      </c>
      <c r="AD65">
        <f t="shared" si="1"/>
        <v>1524.0960910655324</v>
      </c>
      <c r="AE65">
        <f>'IDT-1'!B65</f>
        <v>0</v>
      </c>
      <c r="AF65" s="24"/>
      <c r="AG65">
        <f t="shared" si="2"/>
        <v>1524.0960910655324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-90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821.02565957519755</v>
      </c>
      <c r="P66" s="36">
        <v>57.75</v>
      </c>
      <c r="Q66" s="36">
        <v>19.25</v>
      </c>
      <c r="R66" s="38">
        <v>47.5</v>
      </c>
      <c r="S66" s="38">
        <v>7.64</v>
      </c>
      <c r="T66" s="37">
        <f>SUMPRODUCT(LTA!J66:AN66,LTA!J$101:AN$101,LTA!J$103:AN$103)</f>
        <v>450.20000000000005</v>
      </c>
      <c r="U66" s="37">
        <f>SUMPRODUCT(LTA!J66:AN66,LTA!J$102:AN$102,LTA!J$103:AN$103)</f>
        <v>68.66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49.029999999999994</v>
      </c>
      <c r="AB66" s="75">
        <f>-STOA!N66</f>
        <v>0</v>
      </c>
      <c r="AC66">
        <f t="shared" si="0"/>
        <v>14.338289405396566</v>
      </c>
      <c r="AD66">
        <f t="shared" si="1"/>
        <v>1509.8300501698011</v>
      </c>
      <c r="AE66">
        <f>'IDT-1'!B66</f>
        <v>0</v>
      </c>
      <c r="AF66" s="24"/>
      <c r="AG66">
        <f t="shared" si="2"/>
        <v>1509.8300501698011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-91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828.72214166457354</v>
      </c>
      <c r="P67" s="36">
        <v>57.75</v>
      </c>
      <c r="Q67" s="36">
        <v>19.25</v>
      </c>
      <c r="R67" s="38">
        <v>47.5</v>
      </c>
      <c r="S67" s="38">
        <v>7.64</v>
      </c>
      <c r="T67" s="37">
        <f>SUMPRODUCT(LTA!J67:AN67,LTA!J$101:AN$101,LTA!J$103:AN$103)</f>
        <v>405.34</v>
      </c>
      <c r="U67" s="37">
        <f>SUMPRODUCT(LTA!J67:AN67,LTA!J$102:AN$102,LTA!J$103:AN$103)</f>
        <v>70.12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48.75</v>
      </c>
      <c r="AB67" s="75">
        <f>-STOA!N67</f>
        <v>0</v>
      </c>
      <c r="AC67">
        <f t="shared" si="0"/>
        <v>13.748008492301095</v>
      </c>
      <c r="AD67">
        <f t="shared" si="1"/>
        <v>1508.4368131722724</v>
      </c>
      <c r="AE67">
        <f>'IDT-1'!B67</f>
        <v>0</v>
      </c>
      <c r="AF67" s="24"/>
      <c r="AG67">
        <f t="shared" si="2"/>
        <v>1508.4368131722724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-57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828.98208430840418</v>
      </c>
      <c r="P68" s="36">
        <v>57.739999999999995</v>
      </c>
      <c r="Q68" s="36">
        <v>19.25</v>
      </c>
      <c r="R68" s="38">
        <v>47.5</v>
      </c>
      <c r="S68" s="38">
        <v>7.64</v>
      </c>
      <c r="T68" s="37">
        <f>SUMPRODUCT(LTA!J68:AN68,LTA!J$101:AN$101,LTA!J$103:AN$103)</f>
        <v>365.05</v>
      </c>
      <c r="U68" s="37">
        <f>SUMPRODUCT(LTA!J68:AN68,LTA!J$102:AN$102,LTA!J$103:AN$103)</f>
        <v>70.91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48.75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13.045577070614154</v>
      </c>
      <c r="AD68">
        <f t="shared" ref="AD68:AD98" si="4">SUM(B68:AB68,AI68:AV68)-AC68</f>
        <v>1513.8891872377901</v>
      </c>
      <c r="AE68">
        <f>'IDT-1'!B68</f>
        <v>0</v>
      </c>
      <c r="AF68" s="24"/>
      <c r="AG68">
        <f t="shared" ref="AG68:AG98" si="5">SUM(AD68:AF68)</f>
        <v>1513.8891872377901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-13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82.89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828.62050435185097</v>
      </c>
      <c r="P69" s="36">
        <v>96.240000000000009</v>
      </c>
      <c r="Q69" s="36">
        <v>19.25</v>
      </c>
      <c r="R69" s="38">
        <v>47.5</v>
      </c>
      <c r="S69" s="38">
        <v>7.64</v>
      </c>
      <c r="T69" s="37">
        <f>SUMPRODUCT(LTA!J69:AN69,LTA!J$101:AN$101,LTA!J$103:AN$103)</f>
        <v>320.77</v>
      </c>
      <c r="U69" s="37">
        <f>SUMPRODUCT(LTA!J69:AN69,LTA!J$102:AN$102,LTA!J$103:AN$103)</f>
        <v>72.97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48.75</v>
      </c>
      <c r="AB69" s="75">
        <f>-STOA!N69</f>
        <v>0</v>
      </c>
      <c r="AC69">
        <f t="shared" si="3"/>
        <v>12.96893601035466</v>
      </c>
      <c r="AD69">
        <f t="shared" si="4"/>
        <v>1514.8842483414965</v>
      </c>
      <c r="AE69">
        <f>'IDT-1'!B69</f>
        <v>0</v>
      </c>
      <c r="AF69" s="24"/>
      <c r="AG69">
        <f t="shared" si="5"/>
        <v>1514.8842483414965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-8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82.89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868.4102222362294</v>
      </c>
      <c r="P70" s="36">
        <v>118.02477211321256</v>
      </c>
      <c r="Q70" s="36">
        <v>19.25</v>
      </c>
      <c r="R70" s="38">
        <v>45.415192633361563</v>
      </c>
      <c r="S70" s="38">
        <v>7.64</v>
      </c>
      <c r="T70" s="37">
        <f>SUMPRODUCT(LTA!J70:AN70,LTA!J$101:AN$101,LTA!J$103:AN$103)</f>
        <v>276.52</v>
      </c>
      <c r="U70" s="37">
        <f>SUMPRODUCT(LTA!J70:AN70,LTA!J$102:AN$102,LTA!J$103:AN$103)</f>
        <v>71.38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48.75</v>
      </c>
      <c r="AB70" s="75">
        <f>-STOA!N70</f>
        <v>0</v>
      </c>
      <c r="AC70">
        <f t="shared" si="3"/>
        <v>13.066651029004882</v>
      </c>
      <c r="AD70">
        <f t="shared" si="4"/>
        <v>1530.4362159537986</v>
      </c>
      <c r="AE70">
        <f>'IDT-1'!B70</f>
        <v>0</v>
      </c>
      <c r="AF70" s="24"/>
      <c r="AG70">
        <f t="shared" si="5"/>
        <v>1530.4362159537986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82.89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864.77998837961388</v>
      </c>
      <c r="P71" s="36">
        <v>118.02477211321256</v>
      </c>
      <c r="Q71" s="36">
        <v>38.129999999999995</v>
      </c>
      <c r="R71" s="38">
        <v>31.509999999999994</v>
      </c>
      <c r="S71" s="38">
        <v>7.64</v>
      </c>
      <c r="T71" s="37">
        <f>SUMPRODUCT(LTA!J71:AN71,LTA!J$101:AN$101,LTA!J$103:AN$103)</f>
        <v>231.94</v>
      </c>
      <c r="U71" s="37">
        <f>SUMPRODUCT(LTA!J71:AN71,LTA!J$102:AN$102,LTA!J$103:AN$103)</f>
        <v>72.08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46.2</v>
      </c>
      <c r="Z71" s="34">
        <f>IEX!N71</f>
        <v>0</v>
      </c>
      <c r="AA71" s="75">
        <f>STOA!H71</f>
        <v>48.75</v>
      </c>
      <c r="AB71" s="75">
        <f>-STOA!N71</f>
        <v>0</v>
      </c>
      <c r="AC71">
        <f t="shared" si="3"/>
        <v>13.127414500139741</v>
      </c>
      <c r="AD71">
        <f t="shared" si="4"/>
        <v>1549.6600259926865</v>
      </c>
      <c r="AE71">
        <f>'IDT-1'!B71</f>
        <v>0</v>
      </c>
      <c r="AF71" s="24"/>
      <c r="AG71">
        <f t="shared" si="5"/>
        <v>1549.6600259926865</v>
      </c>
      <c r="AI71" s="34">
        <f>PXIL!H71</f>
        <v>0</v>
      </c>
      <c r="AJ71" s="34">
        <f>PXIL!N71</f>
        <v>0</v>
      </c>
      <c r="AK71" s="34">
        <f>RTM_IEX!H71</f>
        <v>9.6199999999999992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82.89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876.35958777125165</v>
      </c>
      <c r="P72" s="36">
        <v>118.02477211321256</v>
      </c>
      <c r="Q72" s="36">
        <v>38.129999999999995</v>
      </c>
      <c r="R72" s="38">
        <v>17.234798106377056</v>
      </c>
      <c r="S72" s="38">
        <v>7.64</v>
      </c>
      <c r="T72" s="37">
        <f>SUMPRODUCT(LTA!J72:AN72,LTA!J$101:AN$101,LTA!J$103:AN$103)</f>
        <v>192.8</v>
      </c>
      <c r="U72" s="37">
        <f>SUMPRODUCT(LTA!J72:AN72,LTA!J$102:AN$102,LTA!J$103:AN$103)</f>
        <v>73.349999999999994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76.03</v>
      </c>
      <c r="Z72" s="34">
        <f>IEX!N72</f>
        <v>0</v>
      </c>
      <c r="AA72" s="75">
        <f>STOA!H72</f>
        <v>48.75</v>
      </c>
      <c r="AB72" s="75">
        <f>-STOA!N72</f>
        <v>0</v>
      </c>
      <c r="AC72">
        <f t="shared" si="3"/>
        <v>13.126191439123064</v>
      </c>
      <c r="AD72">
        <f t="shared" si="4"/>
        <v>1549.515646551718</v>
      </c>
      <c r="AE72">
        <f>'IDT-1'!B72</f>
        <v>0</v>
      </c>
      <c r="AF72" s="24"/>
      <c r="AG72">
        <f t="shared" si="5"/>
        <v>1549.515646551718</v>
      </c>
      <c r="AI72" s="34">
        <f>PXIL!H72</f>
        <v>0</v>
      </c>
      <c r="AJ72" s="34">
        <f>PXIL!N72</f>
        <v>0</v>
      </c>
      <c r="AK72" s="34">
        <f>RTM_IEX!H72</f>
        <v>20.21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82.89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892.5928388175962</v>
      </c>
      <c r="P73" s="36">
        <v>118.02548296976656</v>
      </c>
      <c r="Q73" s="36">
        <v>38.129999999999995</v>
      </c>
      <c r="R73" s="38">
        <v>8.0947983392645302</v>
      </c>
      <c r="S73" s="38">
        <v>7.64</v>
      </c>
      <c r="T73" s="37">
        <f>SUMPRODUCT(LTA!J73:AN73,LTA!J$101:AN$101,LTA!J$103:AN$103)</f>
        <v>151.07</v>
      </c>
      <c r="U73" s="37">
        <f>SUMPRODUCT(LTA!J73:AN73,LTA!J$102:AN$102,LTA!J$103:AN$103)</f>
        <v>73.05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84.69</v>
      </c>
      <c r="Z73" s="34">
        <f>IEX!N73</f>
        <v>0</v>
      </c>
      <c r="AA73" s="75">
        <f>STOA!H73</f>
        <v>48.75</v>
      </c>
      <c r="AB73" s="75">
        <f>-STOA!N73</f>
        <v>0</v>
      </c>
      <c r="AC73">
        <f t="shared" si="3"/>
        <v>13.002492721063666</v>
      </c>
      <c r="AD73">
        <f t="shared" si="4"/>
        <v>1534.9133074055635</v>
      </c>
      <c r="AE73">
        <f>'IDT-1'!B73</f>
        <v>0</v>
      </c>
      <c r="AF73" s="24"/>
      <c r="AG73">
        <f t="shared" si="5"/>
        <v>1534.9133074055635</v>
      </c>
      <c r="AI73" s="34">
        <f>PXIL!H73</f>
        <v>0</v>
      </c>
      <c r="AJ73" s="34">
        <f>PXIL!N73</f>
        <v>0</v>
      </c>
      <c r="AK73" s="34">
        <f>RTM_IEX!H73</f>
        <v>31.76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82.89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924.09965950369735</v>
      </c>
      <c r="P74" s="36">
        <v>118.02548296976656</v>
      </c>
      <c r="Q74" s="36">
        <v>38.129999999999995</v>
      </c>
      <c r="R74" s="38">
        <v>2.6652064631956911</v>
      </c>
      <c r="S74" s="38">
        <v>7.64</v>
      </c>
      <c r="T74" s="37">
        <f>SUMPRODUCT(LTA!J74:AN74,LTA!J$101:AN$101,LTA!J$103:AN$103)</f>
        <v>112.92</v>
      </c>
      <c r="U74" s="37">
        <f>SUMPRODUCT(LTA!J74:AN74,LTA!J$102:AN$102,LTA!J$103:AN$103)</f>
        <v>73.209999999999994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96.24</v>
      </c>
      <c r="Z74" s="34">
        <f>IEX!N74</f>
        <v>0</v>
      </c>
      <c r="AA74" s="75">
        <f>STOA!H74</f>
        <v>48.75</v>
      </c>
      <c r="AB74" s="75">
        <f>-STOA!N74</f>
        <v>0</v>
      </c>
      <c r="AC74">
        <f t="shared" si="3"/>
        <v>12.983233443067943</v>
      </c>
      <c r="AD74">
        <f t="shared" si="4"/>
        <v>1532.6397954935919</v>
      </c>
      <c r="AE74">
        <f>'IDT-1'!B74</f>
        <v>0</v>
      </c>
      <c r="AF74" s="24"/>
      <c r="AG74">
        <f t="shared" si="5"/>
        <v>1532.6397954935919</v>
      </c>
      <c r="AI74" s="34">
        <f>PXIL!H74</f>
        <v>0</v>
      </c>
      <c r="AJ74" s="34">
        <f>PXIL!N74</f>
        <v>0</v>
      </c>
      <c r="AK74" s="34">
        <f>RTM_IEX!H74</f>
        <v>29.83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991.41363553959025</v>
      </c>
      <c r="P75" s="36">
        <v>118.02496459044367</v>
      </c>
      <c r="Q75" s="36">
        <v>38.130000000000003</v>
      </c>
      <c r="R75" s="38">
        <v>0</v>
      </c>
      <c r="S75" s="38">
        <v>7.64</v>
      </c>
      <c r="T75" s="37">
        <f>SUMPRODUCT(LTA!J75:AN75,LTA!J$101:AN$101,LTA!J$103:AN$103)</f>
        <v>78.349999999999994</v>
      </c>
      <c r="U75" s="37">
        <f>SUMPRODUCT(LTA!J75:AN75,LTA!J$102:AN$102,LTA!J$103:AN$103)</f>
        <v>74.64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94.32</v>
      </c>
      <c r="Z75" s="34">
        <f>IEX!N75</f>
        <v>0</v>
      </c>
      <c r="AA75" s="75">
        <f>STOA!H75</f>
        <v>48.75</v>
      </c>
      <c r="AB75" s="75">
        <f>-STOA!N75</f>
        <v>0</v>
      </c>
      <c r="AC75">
        <f t="shared" si="3"/>
        <v>13.240930753092286</v>
      </c>
      <c r="AD75">
        <f t="shared" si="4"/>
        <v>1563.0603493769418</v>
      </c>
      <c r="AE75">
        <f>'IDT-1'!B75</f>
        <v>0</v>
      </c>
      <c r="AF75" s="24"/>
      <c r="AG75">
        <f t="shared" si="5"/>
        <v>1563.0603493769418</v>
      </c>
      <c r="AI75" s="34">
        <f>PXIL!H75</f>
        <v>0</v>
      </c>
      <c r="AJ75" s="34">
        <f>PXIL!N75</f>
        <v>0</v>
      </c>
      <c r="AK75" s="34">
        <f>RTM_IEX!H75</f>
        <v>30.8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1046.000053063306</v>
      </c>
      <c r="P76" s="36">
        <v>118.02425728604098</v>
      </c>
      <c r="Q76" s="36">
        <v>38.130000000000003</v>
      </c>
      <c r="R76" s="38">
        <v>0</v>
      </c>
      <c r="S76" s="38">
        <v>7.64</v>
      </c>
      <c r="T76" s="37">
        <f>SUMPRODUCT(LTA!J76:AN76,LTA!J$101:AN$101,LTA!J$103:AN$103)</f>
        <v>63.410000000000004</v>
      </c>
      <c r="U76" s="37">
        <f>SUMPRODUCT(LTA!J76:AN76,LTA!J$102:AN$102,LTA!J$103:AN$103)</f>
        <v>74.84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102.98</v>
      </c>
      <c r="Z76" s="34">
        <f>IEX!N76</f>
        <v>0</v>
      </c>
      <c r="AA76" s="75">
        <f>STOA!H76</f>
        <v>48.75</v>
      </c>
      <c r="AB76" s="75">
        <f>-STOA!N76</f>
        <v>0</v>
      </c>
      <c r="AC76">
        <f t="shared" si="3"/>
        <v>13.53366840025763</v>
      </c>
      <c r="AD76">
        <f t="shared" si="4"/>
        <v>1563.4733219490895</v>
      </c>
      <c r="AE76">
        <f>'IDT-1'!B76</f>
        <v>0</v>
      </c>
      <c r="AF76" s="24"/>
      <c r="AG76">
        <f t="shared" si="5"/>
        <v>1563.4733219490895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-17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1073.5355625716106</v>
      </c>
      <c r="P77" s="36">
        <v>118.02548296976656</v>
      </c>
      <c r="Q77" s="36">
        <v>38.129999999999995</v>
      </c>
      <c r="R77" s="38">
        <v>0</v>
      </c>
      <c r="S77" s="38">
        <v>7.64</v>
      </c>
      <c r="T77" s="37">
        <f>SUMPRODUCT(LTA!J77:AN77,LTA!J$101:AN$101,LTA!J$103:AN$103)</f>
        <v>47.160000000000004</v>
      </c>
      <c r="U77" s="37">
        <f>SUMPRODUCT(LTA!J77:AN77,LTA!J$102:AN$102,LTA!J$103:AN$103)</f>
        <v>77.209999999999994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105.86</v>
      </c>
      <c r="Z77" s="34">
        <f>IEX!N77</f>
        <v>0</v>
      </c>
      <c r="AA77" s="75">
        <f>STOA!H77</f>
        <v>48.75</v>
      </c>
      <c r="AB77" s="75">
        <f>-STOA!N77</f>
        <v>0</v>
      </c>
      <c r="AC77">
        <f t="shared" si="3"/>
        <v>13.562937187246236</v>
      </c>
      <c r="AD77">
        <f t="shared" si="4"/>
        <v>1576.9707883541309</v>
      </c>
      <c r="AE77">
        <f>'IDT-1'!B77</f>
        <v>0</v>
      </c>
      <c r="AF77" s="24"/>
      <c r="AG77">
        <f t="shared" si="5"/>
        <v>1576.9707883541309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-12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1090.5458506092807</v>
      </c>
      <c r="P78" s="36">
        <v>118.02548296976656</v>
      </c>
      <c r="Q78" s="36">
        <v>38.129999999999995</v>
      </c>
      <c r="R78" s="38">
        <v>0</v>
      </c>
      <c r="S78" s="38">
        <v>7.64</v>
      </c>
      <c r="T78" s="37">
        <f>SUMPRODUCT(LTA!J78:AN78,LTA!J$101:AN$101,LTA!J$103:AN$103)</f>
        <v>39.660000000000004</v>
      </c>
      <c r="U78" s="37">
        <f>SUMPRODUCT(LTA!J78:AN78,LTA!J$102:AN$102,LTA!J$103:AN$103)</f>
        <v>77.31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127.16</v>
      </c>
      <c r="Z78" s="34">
        <f>IEX!N78</f>
        <v>0</v>
      </c>
      <c r="AA78" s="75">
        <f>STOA!H78</f>
        <v>48.75</v>
      </c>
      <c r="AB78" s="75">
        <f>-STOA!N78</f>
        <v>0</v>
      </c>
      <c r="AC78">
        <f t="shared" si="3"/>
        <v>13.966593288085782</v>
      </c>
      <c r="AD78">
        <f t="shared" si="4"/>
        <v>1590.4774202909618</v>
      </c>
      <c r="AE78">
        <f>'IDT-1'!B78</f>
        <v>0</v>
      </c>
      <c r="AF78" s="24"/>
      <c r="AG78">
        <f t="shared" si="5"/>
        <v>1590.4774202909618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-29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1118.8472717623067</v>
      </c>
      <c r="P79" s="36">
        <v>118.02548296976656</v>
      </c>
      <c r="Q79" s="36">
        <v>38.129999999999995</v>
      </c>
      <c r="R79" s="38">
        <v>0</v>
      </c>
      <c r="S79" s="38">
        <v>7.64</v>
      </c>
      <c r="T79" s="37">
        <f>SUMPRODUCT(LTA!J79:AN79,LTA!J$101:AN$101,LTA!J$103:AN$103)</f>
        <v>46.67</v>
      </c>
      <c r="U79" s="37">
        <f>SUMPRODUCT(LTA!J79:AN79,LTA!J$102:AN$102,LTA!J$103:AN$103)</f>
        <v>78.81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112.3</v>
      </c>
      <c r="Z79" s="34">
        <f>IEX!N79</f>
        <v>0</v>
      </c>
      <c r="AA79" s="75">
        <f>STOA!H79</f>
        <v>48.839999999999996</v>
      </c>
      <c r="AB79" s="75">
        <f>-STOA!N79</f>
        <v>0</v>
      </c>
      <c r="AC79">
        <f t="shared" si="3"/>
        <v>14.3042220648192</v>
      </c>
      <c r="AD79">
        <f t="shared" si="4"/>
        <v>1594.1812126672539</v>
      </c>
      <c r="AE79">
        <f>'IDT-1'!B79</f>
        <v>0</v>
      </c>
      <c r="AF79" s="24"/>
      <c r="AG79">
        <f t="shared" si="5"/>
        <v>1594.1812126672539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-47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1101.6775376449821</v>
      </c>
      <c r="P80" s="36">
        <v>118.02548296976656</v>
      </c>
      <c r="Q80" s="36">
        <v>38.129999999999995</v>
      </c>
      <c r="R80" s="38">
        <v>0</v>
      </c>
      <c r="S80" s="38">
        <v>7.64</v>
      </c>
      <c r="T80" s="37">
        <f>SUMPRODUCT(LTA!J80:AN80,LTA!J$101:AN$101,LTA!J$103:AN$103)</f>
        <v>46.67</v>
      </c>
      <c r="U80" s="37">
        <f>SUMPRODUCT(LTA!J80:AN80,LTA!J$102:AN$102,LTA!J$103:AN$103)</f>
        <v>80.91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36.79</v>
      </c>
      <c r="Z80" s="34">
        <f>IEX!N80</f>
        <v>0</v>
      </c>
      <c r="AA80" s="75">
        <f>STOA!H80</f>
        <v>48.839999999999996</v>
      </c>
      <c r="AB80" s="75">
        <f>-STOA!N80</f>
        <v>0</v>
      </c>
      <c r="AC80">
        <f t="shared" si="3"/>
        <v>13.729717768181235</v>
      </c>
      <c r="AD80">
        <f t="shared" si="4"/>
        <v>1482.1759828465676</v>
      </c>
      <c r="AE80">
        <f>'IDT-1'!B80</f>
        <v>115</v>
      </c>
      <c r="AF80" s="24"/>
      <c r="AG80">
        <f t="shared" si="5"/>
        <v>1597.1759828465676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-69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1101.6775376449821</v>
      </c>
      <c r="P81" s="36">
        <v>118.02548296976656</v>
      </c>
      <c r="Q81" s="36">
        <v>38.129999999999995</v>
      </c>
      <c r="R81" s="38">
        <v>0</v>
      </c>
      <c r="S81" s="38">
        <v>7.64</v>
      </c>
      <c r="T81" s="37">
        <f>SUMPRODUCT(LTA!J81:AN81,LTA!J$101:AN$101,LTA!J$103:AN$103)</f>
        <v>47</v>
      </c>
      <c r="U81" s="37">
        <f>SUMPRODUCT(LTA!J81:AN81,LTA!J$102:AN$102,LTA!J$103:AN$103)</f>
        <v>86.51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36.22</v>
      </c>
      <c r="Z81" s="34">
        <f>IEX!N81</f>
        <v>0</v>
      </c>
      <c r="AA81" s="75">
        <f>STOA!H81</f>
        <v>48.839999999999996</v>
      </c>
      <c r="AB81" s="75">
        <f>-STOA!N81</f>
        <v>0</v>
      </c>
      <c r="AC81">
        <f t="shared" si="3"/>
        <v>13.935693764954127</v>
      </c>
      <c r="AD81">
        <f t="shared" si="4"/>
        <v>1468.3300068497947</v>
      </c>
      <c r="AE81">
        <f>'IDT-1'!B81</f>
        <v>117</v>
      </c>
      <c r="AF81" s="24"/>
      <c r="AG81">
        <f t="shared" si="5"/>
        <v>1585.3300068497947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-88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1097.0146682049351</v>
      </c>
      <c r="P82" s="36">
        <v>118.02548296976656</v>
      </c>
      <c r="Q82" s="36">
        <v>38.129999999999995</v>
      </c>
      <c r="R82" s="38">
        <v>0</v>
      </c>
      <c r="S82" s="38">
        <v>7.64</v>
      </c>
      <c r="T82" s="37">
        <f>SUMPRODUCT(LTA!J82:AN82,LTA!J$101:AN$101,LTA!J$103:AN$103)</f>
        <v>47.33</v>
      </c>
      <c r="U82" s="37">
        <f>SUMPRODUCT(LTA!J82:AN82,LTA!J$102:AN$102,LTA!J$103:AN$103)</f>
        <v>86.21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43.82</v>
      </c>
      <c r="Z82" s="34">
        <f>IEX!N82</f>
        <v>0</v>
      </c>
      <c r="AA82" s="75">
        <f>STOA!H82</f>
        <v>48.839999999999996</v>
      </c>
      <c r="AB82" s="75">
        <f>-STOA!N82</f>
        <v>0</v>
      </c>
      <c r="AC82">
        <f t="shared" si="3"/>
        <v>13.842021453509284</v>
      </c>
      <c r="AD82">
        <f t="shared" si="4"/>
        <v>1485.3908097211925</v>
      </c>
      <c r="AE82">
        <f>'IDT-1'!B82</f>
        <v>94</v>
      </c>
      <c r="AF82" s="24"/>
      <c r="AG82">
        <f t="shared" si="5"/>
        <v>1579.3908097211925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-74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77.260000000000005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1039.1456066609601</v>
      </c>
      <c r="P83" s="36">
        <v>118.02548296976656</v>
      </c>
      <c r="Q83" s="36">
        <v>38.129999999999995</v>
      </c>
      <c r="R83" s="38">
        <v>0</v>
      </c>
      <c r="S83" s="38">
        <v>7.64</v>
      </c>
      <c r="T83" s="37">
        <f>SUMPRODUCT(LTA!J83:AN83,LTA!J$101:AN$101,LTA!J$103:AN$103)</f>
        <v>50.33</v>
      </c>
      <c r="U83" s="37">
        <f>SUMPRODUCT(LTA!J83:AN83,LTA!J$102:AN$102,LTA!J$103:AN$103)</f>
        <v>87.21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160.72</v>
      </c>
      <c r="Z83" s="34">
        <f>IEX!N83</f>
        <v>0</v>
      </c>
      <c r="AA83" s="75">
        <f>STOA!H83</f>
        <v>48.79</v>
      </c>
      <c r="AB83" s="75">
        <f>-STOA!N83</f>
        <v>0</v>
      </c>
      <c r="AC83">
        <f t="shared" si="3"/>
        <v>14.008843238919885</v>
      </c>
      <c r="AD83">
        <f t="shared" si="4"/>
        <v>1595.4649263918068</v>
      </c>
      <c r="AE83">
        <f>'IDT-1'!B83</f>
        <v>0</v>
      </c>
      <c r="AF83" s="24"/>
      <c r="AG83">
        <f t="shared" si="5"/>
        <v>1595.4649263918068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-29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77.260000000000005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1026.9176332778929</v>
      </c>
      <c r="P84" s="36">
        <v>118.02548296976656</v>
      </c>
      <c r="Q84" s="36">
        <v>38.129999999999995</v>
      </c>
      <c r="R84" s="38">
        <v>0</v>
      </c>
      <c r="S84" s="38">
        <v>7.64</v>
      </c>
      <c r="T84" s="37">
        <f>SUMPRODUCT(LTA!J84:AN84,LTA!J$101:AN$101,LTA!J$103:AN$103)</f>
        <v>49.989999999999995</v>
      </c>
      <c r="U84" s="37">
        <f>SUMPRODUCT(LTA!J84:AN84,LTA!J$102:AN$102,LTA!J$103:AN$103)</f>
        <v>87.71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179.97</v>
      </c>
      <c r="Z84" s="34">
        <f>IEX!N84</f>
        <v>0</v>
      </c>
      <c r="AA84" s="75">
        <f>STOA!H84</f>
        <v>48.79</v>
      </c>
      <c r="AB84" s="75">
        <f>-STOA!N84</f>
        <v>0</v>
      </c>
      <c r="AC84">
        <f t="shared" si="3"/>
        <v>14.213181943825239</v>
      </c>
      <c r="AD84">
        <f t="shared" si="4"/>
        <v>1585.4426143038345</v>
      </c>
      <c r="AE84">
        <f>'IDT-1'!B84</f>
        <v>0</v>
      </c>
      <c r="AF84" s="24"/>
      <c r="AG84">
        <f t="shared" si="5"/>
        <v>1585.4426143038345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-46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77.260000000000005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948.89837513726661</v>
      </c>
      <c r="P85" s="36">
        <v>118.02548296976656</v>
      </c>
      <c r="Q85" s="36">
        <v>38.129999999999995</v>
      </c>
      <c r="R85" s="38">
        <v>0</v>
      </c>
      <c r="S85" s="38">
        <v>7.64</v>
      </c>
      <c r="T85" s="37">
        <f>SUMPRODUCT(LTA!J85:AN85,LTA!J$101:AN$101,LTA!J$103:AN$103)</f>
        <v>49.33</v>
      </c>
      <c r="U85" s="37">
        <f>SUMPRODUCT(LTA!J85:AN85,LTA!J$102:AN$102,LTA!J$103:AN$103)</f>
        <v>89.21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196.33</v>
      </c>
      <c r="Z85" s="34">
        <f>IEX!N85</f>
        <v>0</v>
      </c>
      <c r="AA85" s="75">
        <f>STOA!H85</f>
        <v>48.79</v>
      </c>
      <c r="AB85" s="75">
        <f>-STOA!N85</f>
        <v>0</v>
      </c>
      <c r="AC85">
        <f t="shared" si="3"/>
        <v>13.643002071369752</v>
      </c>
      <c r="AD85">
        <f t="shared" si="4"/>
        <v>1532.1935360356636</v>
      </c>
      <c r="AE85">
        <f>'IDT-1'!B85</f>
        <v>0</v>
      </c>
      <c r="AF85" s="24"/>
      <c r="AG85">
        <f t="shared" si="5"/>
        <v>1532.1935360356636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-39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77.260000000000005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919.87611900235697</v>
      </c>
      <c r="P86" s="36">
        <v>118.02548296976656</v>
      </c>
      <c r="Q86" s="36">
        <v>38.129999999999995</v>
      </c>
      <c r="R86" s="38">
        <v>0</v>
      </c>
      <c r="S86" s="38">
        <v>7.64</v>
      </c>
      <c r="T86" s="37">
        <f>SUMPRODUCT(LTA!J86:AN86,LTA!J$101:AN$101,LTA!J$103:AN$103)</f>
        <v>48.67</v>
      </c>
      <c r="U86" s="37">
        <f>SUMPRODUCT(LTA!J86:AN86,LTA!J$102:AN$102,LTA!J$103:AN$103)</f>
        <v>89.71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54.86</v>
      </c>
      <c r="Z86" s="34">
        <f>IEX!N86</f>
        <v>0</v>
      </c>
      <c r="AA86" s="75">
        <f>STOA!H86</f>
        <v>48.79</v>
      </c>
      <c r="AB86" s="75">
        <f>-STOA!N86</f>
        <v>0</v>
      </c>
      <c r="AC86">
        <f t="shared" si="3"/>
        <v>12.158696173487177</v>
      </c>
      <c r="AD86">
        <f t="shared" si="4"/>
        <v>1369.0255857986365</v>
      </c>
      <c r="AE86">
        <f>'IDT-1'!B86</f>
        <v>159</v>
      </c>
      <c r="AF86" s="24"/>
      <c r="AG86">
        <f t="shared" si="5"/>
        <v>1528.0255857986365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-33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77.083614875955561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996.5412937291735</v>
      </c>
      <c r="P87" s="36">
        <v>118.02548296976656</v>
      </c>
      <c r="Q87" s="36">
        <v>38.129999999999995</v>
      </c>
      <c r="R87" s="38">
        <v>0</v>
      </c>
      <c r="S87" s="38">
        <v>7.64</v>
      </c>
      <c r="T87" s="37">
        <f>SUMPRODUCT(LTA!J87:AN87,LTA!J$101:AN$101,LTA!J$103:AN$103)</f>
        <v>46.33</v>
      </c>
      <c r="U87" s="37">
        <f>SUMPRODUCT(LTA!J87:AN87,LTA!J$102:AN$102,LTA!J$103:AN$103)</f>
        <v>81.239999999999995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54.86</v>
      </c>
      <c r="Z87" s="34">
        <f>IEX!N87</f>
        <v>0</v>
      </c>
      <c r="AA87" s="75">
        <f>STOA!H87</f>
        <v>48.79</v>
      </c>
      <c r="AB87" s="75">
        <f>-STOA!N87</f>
        <v>0</v>
      </c>
      <c r="AC87">
        <f t="shared" si="3"/>
        <v>12.812051898849127</v>
      </c>
      <c r="AD87">
        <f t="shared" si="4"/>
        <v>1422.0510196760461</v>
      </c>
      <c r="AE87">
        <f>'IDT-1'!B87</f>
        <v>60</v>
      </c>
      <c r="AF87" s="24"/>
      <c r="AG87">
        <f t="shared" si="5"/>
        <v>1482.0510196760461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-45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77.083614875955561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1012.7822202577271</v>
      </c>
      <c r="P88" s="36">
        <v>118.02548296976656</v>
      </c>
      <c r="Q88" s="36">
        <v>38.129999999999995</v>
      </c>
      <c r="R88" s="38">
        <v>0</v>
      </c>
      <c r="S88" s="38">
        <v>7.64</v>
      </c>
      <c r="T88" s="37">
        <f>SUMPRODUCT(LTA!J88:AN88,LTA!J$101:AN$101,LTA!J$103:AN$103)</f>
        <v>45.989999999999995</v>
      </c>
      <c r="U88" s="37">
        <f>SUMPRODUCT(LTA!J88:AN88,LTA!J$102:AN$102,LTA!J$103:AN$103)</f>
        <v>80.78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36.409999999999997</v>
      </c>
      <c r="Z88" s="34">
        <f>IEX!N88</f>
        <v>0</v>
      </c>
      <c r="AA88" s="75">
        <f>STOA!H88</f>
        <v>48.79</v>
      </c>
      <c r="AB88" s="75">
        <f>-STOA!N88</f>
        <v>0</v>
      </c>
      <c r="AC88">
        <f t="shared" si="3"/>
        <v>13.007025782536095</v>
      </c>
      <c r="AD88">
        <f t="shared" si="4"/>
        <v>1392.846972320913</v>
      </c>
      <c r="AE88">
        <f>'IDT-1'!B88</f>
        <v>74</v>
      </c>
      <c r="AF88" s="24"/>
      <c r="AG88">
        <f t="shared" si="5"/>
        <v>1466.846972320913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-71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77.083614875955561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1000.8759281641396</v>
      </c>
      <c r="P89" s="36">
        <v>118.02548296976656</v>
      </c>
      <c r="Q89" s="36">
        <v>38.129999999999995</v>
      </c>
      <c r="R89" s="38">
        <v>0</v>
      </c>
      <c r="S89" s="38">
        <v>7.64</v>
      </c>
      <c r="T89" s="37">
        <f>SUMPRODUCT(LTA!J89:AN89,LTA!J$101:AN$101,LTA!J$103:AN$103)</f>
        <v>45.67</v>
      </c>
      <c r="U89" s="37">
        <f>SUMPRODUCT(LTA!J89:AN89,LTA!J$102:AN$102,LTA!J$103:AN$103)</f>
        <v>82.88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29.38</v>
      </c>
      <c r="Z89" s="34">
        <f>IEX!N89</f>
        <v>0</v>
      </c>
      <c r="AA89" s="75">
        <f>STOA!H89</f>
        <v>48.79</v>
      </c>
      <c r="AB89" s="75">
        <f>-STOA!N89</f>
        <v>0</v>
      </c>
      <c r="AC89">
        <f t="shared" si="3"/>
        <v>12.896797559849517</v>
      </c>
      <c r="AD89">
        <f t="shared" si="4"/>
        <v>1371.800908450012</v>
      </c>
      <c r="AE89">
        <f>'IDT-1'!B89</f>
        <v>83</v>
      </c>
      <c r="AF89" s="24"/>
      <c r="AG89">
        <f t="shared" si="5"/>
        <v>1454.800908450012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-75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77.083614875955561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983.45457543676287</v>
      </c>
      <c r="P90" s="36">
        <v>118.02548296976656</v>
      </c>
      <c r="Q90" s="36">
        <v>38.129999999999995</v>
      </c>
      <c r="R90" s="38">
        <v>0</v>
      </c>
      <c r="S90" s="38">
        <v>7.64</v>
      </c>
      <c r="T90" s="37">
        <f>SUMPRODUCT(LTA!J90:AN90,LTA!J$101:AN$101,LTA!J$103:AN$103)</f>
        <v>45</v>
      </c>
      <c r="U90" s="37">
        <f>SUMPRODUCT(LTA!J90:AN90,LTA!J$102:AN$102,LTA!J$103:AN$103)</f>
        <v>83.68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27.2</v>
      </c>
      <c r="Z90" s="34">
        <f>IEX!N90</f>
        <v>0</v>
      </c>
      <c r="AA90" s="75">
        <f>STOA!H90</f>
        <v>48.79</v>
      </c>
      <c r="AB90" s="75">
        <f>-STOA!N90</f>
        <v>0</v>
      </c>
      <c r="AC90">
        <f t="shared" si="3"/>
        <v>12.741709354664444</v>
      </c>
      <c r="AD90">
        <f t="shared" si="4"/>
        <v>1351.4846439278208</v>
      </c>
      <c r="AE90">
        <f>'IDT-1'!B90</f>
        <v>94</v>
      </c>
      <c r="AF90" s="24"/>
      <c r="AG90">
        <f t="shared" si="5"/>
        <v>1445.4846439278208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-76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76.909999999999982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934.40067766626601</v>
      </c>
      <c r="P91" s="36">
        <v>118.02548296976656</v>
      </c>
      <c r="Q91" s="36">
        <v>38.129999999999995</v>
      </c>
      <c r="R91" s="38">
        <v>0</v>
      </c>
      <c r="S91" s="38">
        <v>7.64</v>
      </c>
      <c r="T91" s="37">
        <f>SUMPRODUCT(LTA!J91:AN91,LTA!J$101:AN$101,LTA!J$103:AN$103)</f>
        <v>55</v>
      </c>
      <c r="U91" s="37">
        <f>SUMPRODUCT(LTA!J91:AN91,LTA!J$102:AN$102,LTA!J$103:AN$103)</f>
        <v>83.98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24.36</v>
      </c>
      <c r="Z91" s="34">
        <f>IEX!N91</f>
        <v>0</v>
      </c>
      <c r="AA91" s="75">
        <f>STOA!H91</f>
        <v>48.79</v>
      </c>
      <c r="AB91" s="75">
        <f>-STOA!N91</f>
        <v>0</v>
      </c>
      <c r="AC91">
        <f t="shared" si="3"/>
        <v>11.884478261342673</v>
      </c>
      <c r="AD91">
        <f t="shared" si="4"/>
        <v>1402.93436237469</v>
      </c>
      <c r="AE91">
        <f>'IDT-1'!B91</f>
        <v>107</v>
      </c>
      <c r="AF91" s="24"/>
      <c r="AG91">
        <f t="shared" si="5"/>
        <v>1509.93436237469</v>
      </c>
      <c r="AI91" s="34">
        <f>PXIL!H91</f>
        <v>0</v>
      </c>
      <c r="AJ91" s="34">
        <f>PXIL!N91</f>
        <v>0</v>
      </c>
      <c r="AK91" s="34">
        <f>RTM_IEX!H91</f>
        <v>16.36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76.909999999999982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905.17339786662978</v>
      </c>
      <c r="P92" s="36">
        <v>118.02548296976656</v>
      </c>
      <c r="Q92" s="36">
        <v>38.129999999999995</v>
      </c>
      <c r="R92" s="38">
        <v>0</v>
      </c>
      <c r="S92" s="38">
        <v>7.64</v>
      </c>
      <c r="T92" s="37">
        <f>SUMPRODUCT(LTA!J92:AN92,LTA!J$101:AN$101,LTA!J$103:AN$103)</f>
        <v>54.33</v>
      </c>
      <c r="U92" s="37">
        <f>SUMPRODUCT(LTA!J92:AN92,LTA!J$102:AN$102,LTA!J$103:AN$103)</f>
        <v>84.08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20.61</v>
      </c>
      <c r="Z92" s="34">
        <f>IEX!N92</f>
        <v>0</v>
      </c>
      <c r="AA92" s="75">
        <f>STOA!H92</f>
        <v>48.79</v>
      </c>
      <c r="AB92" s="75">
        <f>-STOA!N92</f>
        <v>0</v>
      </c>
      <c r="AC92">
        <f t="shared" si="3"/>
        <v>11.618893111025725</v>
      </c>
      <c r="AD92">
        <f t="shared" si="4"/>
        <v>1371.5826677253701</v>
      </c>
      <c r="AE92">
        <f>'IDT-1'!B92</f>
        <v>97</v>
      </c>
      <c r="AF92" s="24"/>
      <c r="AG92">
        <f t="shared" si="5"/>
        <v>1468.5826677253701</v>
      </c>
      <c r="AI92" s="34">
        <f>PXIL!H92</f>
        <v>0</v>
      </c>
      <c r="AJ92" s="34">
        <f>PXIL!N92</f>
        <v>0</v>
      </c>
      <c r="AK92" s="34">
        <f>RTM_IEX!H92</f>
        <v>18.29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76.909999999999982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917.51125694142104</v>
      </c>
      <c r="P93" s="36">
        <v>118.02548296976656</v>
      </c>
      <c r="Q93" s="36">
        <v>38.129999999999995</v>
      </c>
      <c r="R93" s="38">
        <v>0</v>
      </c>
      <c r="S93" s="38">
        <v>7.64</v>
      </c>
      <c r="T93" s="37">
        <f>SUMPRODUCT(LTA!J93:AN93,LTA!J$101:AN$101,LTA!J$103:AN$103)</f>
        <v>55.33</v>
      </c>
      <c r="U93" s="37">
        <f>SUMPRODUCT(LTA!J93:AN93,LTA!J$102:AN$102,LTA!J$103:AN$103)</f>
        <v>90.78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14.94</v>
      </c>
      <c r="Z93" s="34">
        <f>IEX!N93</f>
        <v>0</v>
      </c>
      <c r="AA93" s="75">
        <f>STOA!H93</f>
        <v>48.79</v>
      </c>
      <c r="AB93" s="75">
        <f>-STOA!N93</f>
        <v>0</v>
      </c>
      <c r="AC93">
        <f t="shared" si="3"/>
        <v>11.704543335402422</v>
      </c>
      <c r="AD93">
        <f t="shared" si="4"/>
        <v>1353.5748765757853</v>
      </c>
      <c r="AE93">
        <f>'IDT-1'!B93</f>
        <v>90</v>
      </c>
      <c r="AF93" s="24"/>
      <c r="AG93">
        <f t="shared" si="5"/>
        <v>1443.5748765757853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-14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76.909999999999982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927.23723783333207</v>
      </c>
      <c r="P94" s="36">
        <v>118.02548296976656</v>
      </c>
      <c r="Q94" s="36">
        <v>38.129999999999995</v>
      </c>
      <c r="R94" s="38">
        <v>0</v>
      </c>
      <c r="S94" s="38">
        <v>7.64</v>
      </c>
      <c r="T94" s="37">
        <f>SUMPRODUCT(LTA!J94:AN94,LTA!J$101:AN$101,LTA!J$103:AN$103)</f>
        <v>53.66</v>
      </c>
      <c r="U94" s="37">
        <f>SUMPRODUCT(LTA!J94:AN94,LTA!J$102:AN$102,LTA!J$103:AN$103)</f>
        <v>91.28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14.69</v>
      </c>
      <c r="Z94" s="34">
        <f>IEX!N94</f>
        <v>0</v>
      </c>
      <c r="AA94" s="75">
        <f>STOA!H94</f>
        <v>48.79</v>
      </c>
      <c r="AB94" s="75">
        <f>-STOA!N94</f>
        <v>0</v>
      </c>
      <c r="AC94">
        <f t="shared" si="3"/>
        <v>11.774313574894473</v>
      </c>
      <c r="AD94">
        <f t="shared" si="4"/>
        <v>1361.8110872282041</v>
      </c>
      <c r="AE94">
        <f>'IDT-1'!B94</f>
        <v>72</v>
      </c>
      <c r="AF94" s="24"/>
      <c r="AG94">
        <f t="shared" si="5"/>
        <v>1433.8110872282041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-14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80.02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910.42773555762756</v>
      </c>
      <c r="P95" s="36">
        <v>118.02548296976656</v>
      </c>
      <c r="Q95" s="36">
        <v>38.129999999999995</v>
      </c>
      <c r="R95" s="38">
        <v>0</v>
      </c>
      <c r="S95" s="38">
        <v>7.64</v>
      </c>
      <c r="T95" s="37">
        <f>SUMPRODUCT(LTA!J95:AN95,LTA!J$101:AN$101,LTA!J$103:AN$103)</f>
        <v>53.010000000000005</v>
      </c>
      <c r="U95" s="37">
        <f>SUMPRODUCT(LTA!J95:AN95,LTA!J$102:AN$102,LTA!J$103:AN$103)</f>
        <v>92.28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20.51</v>
      </c>
      <c r="Z95" s="34">
        <f>IEX!N95</f>
        <v>0</v>
      </c>
      <c r="AA95" s="75">
        <f>STOA!H95</f>
        <v>48.75</v>
      </c>
      <c r="AB95" s="75">
        <f>-STOA!N95</f>
        <v>0</v>
      </c>
      <c r="AC95">
        <f t="shared" si="3"/>
        <v>11.676845124879002</v>
      </c>
      <c r="AD95">
        <f t="shared" si="4"/>
        <v>1358.3390534025152</v>
      </c>
      <c r="AE95">
        <f>'IDT-1'!B95</f>
        <v>70</v>
      </c>
      <c r="AF95" s="24"/>
      <c r="AG95">
        <f t="shared" si="5"/>
        <v>1428.3390534025152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80.02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899.86693382573685</v>
      </c>
      <c r="P96" s="36">
        <v>118.02548296976656</v>
      </c>
      <c r="Q96" s="36">
        <v>38.129999999999995</v>
      </c>
      <c r="R96" s="38">
        <v>0</v>
      </c>
      <c r="S96" s="38">
        <v>7.64</v>
      </c>
      <c r="T96" s="37">
        <f>SUMPRODUCT(LTA!J96:AN96,LTA!J$101:AN$101,LTA!J$103:AN$103)</f>
        <v>52.33</v>
      </c>
      <c r="U96" s="37">
        <f>SUMPRODUCT(LTA!J96:AN96,LTA!J$102:AN$102,LTA!J$103:AN$103)</f>
        <v>92.78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20.170000000000002</v>
      </c>
      <c r="Z96" s="34">
        <f>IEX!N96</f>
        <v>0</v>
      </c>
      <c r="AA96" s="75">
        <f>STOA!H96</f>
        <v>48.75</v>
      </c>
      <c r="AB96" s="75">
        <f>-STOA!N96</f>
        <v>0</v>
      </c>
      <c r="AC96">
        <f t="shared" si="3"/>
        <v>11.583766390331117</v>
      </c>
      <c r="AD96">
        <f t="shared" si="4"/>
        <v>1347.3513304051721</v>
      </c>
      <c r="AE96">
        <f>'IDT-1'!B96</f>
        <v>64</v>
      </c>
      <c r="AF96" s="24"/>
      <c r="AG96">
        <f t="shared" si="5"/>
        <v>1411.3513304051721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80.02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895.31153350412887</v>
      </c>
      <c r="P97" s="36">
        <v>118.02548296976656</v>
      </c>
      <c r="Q97" s="36">
        <v>38.129999999999995</v>
      </c>
      <c r="R97" s="38">
        <v>0</v>
      </c>
      <c r="S97" s="38">
        <v>7.64</v>
      </c>
      <c r="T97" s="37">
        <f>SUMPRODUCT(LTA!J97:AN97,LTA!J$101:AN$101,LTA!J$103:AN$103)</f>
        <v>51.33</v>
      </c>
      <c r="U97" s="37">
        <f>SUMPRODUCT(LTA!J97:AN97,LTA!J$102:AN$102,LTA!J$103:AN$103)</f>
        <v>93.78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17.37</v>
      </c>
      <c r="Z97" s="34">
        <f>IEX!N97</f>
        <v>0</v>
      </c>
      <c r="AA97" s="75">
        <f>STOA!H97</f>
        <v>48.75</v>
      </c>
      <c r="AB97" s="75">
        <f>-STOA!N97</f>
        <v>0</v>
      </c>
      <c r="AC97">
        <f t="shared" si="3"/>
        <v>11.784586917101169</v>
      </c>
      <c r="AD97">
        <f t="shared" si="4"/>
        <v>1308.7951095567939</v>
      </c>
      <c r="AE97">
        <f>'IDT-1'!B97</f>
        <v>54</v>
      </c>
      <c r="AF97" s="24"/>
      <c r="AG97">
        <f t="shared" si="5"/>
        <v>1362.7951095567939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-41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80.02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908.55411300003595</v>
      </c>
      <c r="P98" s="36">
        <v>118.02548296976656</v>
      </c>
      <c r="Q98" s="36">
        <v>38.129999999999995</v>
      </c>
      <c r="R98" s="38">
        <v>0</v>
      </c>
      <c r="S98" s="38">
        <v>7.64</v>
      </c>
      <c r="T98" s="37">
        <f>SUMPRODUCT(LTA!J98:AN98,LTA!J$101:AN$101,LTA!J$103:AN$103)</f>
        <v>49.989999999999995</v>
      </c>
      <c r="U98" s="37">
        <f>SUMPRODUCT(LTA!J98:AN98,LTA!J$102:AN$102,LTA!J$103:AN$103)</f>
        <v>94.28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17.09</v>
      </c>
      <c r="Z98" s="34">
        <f>IEX!N98</f>
        <v>0</v>
      </c>
      <c r="AA98" s="75">
        <f>STOA!H98</f>
        <v>48.75</v>
      </c>
      <c r="AB98" s="75">
        <f>-STOA!N98</f>
        <v>0</v>
      </c>
      <c r="AC98">
        <f t="shared" si="3"/>
        <v>11.869474269417015</v>
      </c>
      <c r="AD98">
        <f t="shared" si="4"/>
        <v>1322.8328017003855</v>
      </c>
      <c r="AE98">
        <f>'IDT-1'!B98</f>
        <v>40</v>
      </c>
      <c r="AF98" s="24"/>
      <c r="AG98">
        <f t="shared" si="5"/>
        <v>1362.8328017003855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-39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0.26849948999999956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1.9971666641080317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21.479760354651781</v>
      </c>
      <c r="P99" s="36">
        <f t="shared" si="6"/>
        <v>2.5084510645539395</v>
      </c>
      <c r="Q99" s="36">
        <f t="shared" si="6"/>
        <v>0.73604750000000085</v>
      </c>
      <c r="R99" s="38">
        <f t="shared" si="6"/>
        <v>0.48367499888554971</v>
      </c>
      <c r="S99" s="38">
        <f t="shared" si="6"/>
        <v>0.18335999999999972</v>
      </c>
      <c r="T99" s="37">
        <f t="shared" si="6"/>
        <v>5.1172525000000011</v>
      </c>
      <c r="U99" s="37">
        <f t="shared" si="6"/>
        <v>1.6854474999999998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0.46301999999999993</v>
      </c>
      <c r="Z99" s="34">
        <f t="shared" si="6"/>
        <v>0</v>
      </c>
      <c r="AA99" s="75">
        <f t="shared" si="6"/>
        <v>1.1567200000000006</v>
      </c>
      <c r="AB99" s="75">
        <f t="shared" si="6"/>
        <v>0</v>
      </c>
      <c r="AC99">
        <f t="shared" si="6"/>
        <v>0.31466092285697833</v>
      </c>
      <c r="AD99">
        <f t="shared" si="6"/>
        <v>34.505841649342329</v>
      </c>
      <c r="AE99">
        <f t="shared" si="6"/>
        <v>0.34749999999999998</v>
      </c>
      <c r="AG99">
        <f t="shared" si="6"/>
        <v>34.853341649342326</v>
      </c>
      <c r="AI99">
        <f t="shared" si="6"/>
        <v>0</v>
      </c>
      <c r="AJ99">
        <f t="shared" si="6"/>
        <v>0</v>
      </c>
      <c r="AK99">
        <f t="shared" si="6"/>
        <v>5.5102499999999999E-2</v>
      </c>
      <c r="AL99">
        <f t="shared" si="6"/>
        <v>-1.3140000000000001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O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45383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6.2990999999999993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60.395364899086793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660.74040096721023</v>
      </c>
      <c r="P3" s="36">
        <v>68.247388059701493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32.67</v>
      </c>
      <c r="U3" s="37">
        <f>SUMPRODUCT(LTA!J3:AN3,LTA!J$102:AN$102,LTA!J$104:AN$104)</f>
        <v>116.92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-180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10.285652152825099</v>
      </c>
      <c r="AD3">
        <f>SUM(B3:AB3,AI3:AV3)-AC3</f>
        <v>702.03660177317329</v>
      </c>
      <c r="AE3">
        <f>'IDT-1'!C3</f>
        <v>0</v>
      </c>
      <c r="AF3" s="24"/>
      <c r="AG3">
        <f>SUM(AD3:AF3)</f>
        <v>702.03660177317329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60.395364899086793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660.89839304831764</v>
      </c>
      <c r="P4" s="36">
        <v>68.247388059701493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32</v>
      </c>
      <c r="U4" s="37">
        <f>SUMPRODUCT(LTA!J4:AN4,LTA!J$102:AN$102,LTA!J$104:AN$104)</f>
        <v>116.92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-200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10.366062863555292</v>
      </c>
      <c r="AD4">
        <f t="shared" ref="AD4:AD67" si="1">SUM(B4:AB4,AI4:AV4)-AC4</f>
        <v>691.44418314355062</v>
      </c>
      <c r="AE4">
        <f>'IDT-1'!C4</f>
        <v>0</v>
      </c>
      <c r="AF4" s="24"/>
      <c r="AG4">
        <f t="shared" ref="AG4:AG67" si="2">SUM(AD4:AF4)</f>
        <v>691.44418314355062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50.395977974622937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601.59064647372611</v>
      </c>
      <c r="P5" s="36">
        <v>68.247388059701493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31.33</v>
      </c>
      <c r="U5" s="37">
        <f>SUMPRODUCT(LTA!J5:AN5,LTA!J$102:AN$102,LTA!J$104:AN$104)</f>
        <v>116.92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-215</v>
      </c>
      <c r="AA5" s="75">
        <f>STOA!I5</f>
        <v>0</v>
      </c>
      <c r="AB5" s="75">
        <f>-STOA!O5</f>
        <v>0</v>
      </c>
      <c r="AC5">
        <f t="shared" si="0"/>
        <v>9.3546970559187734</v>
      </c>
      <c r="AD5">
        <f t="shared" si="1"/>
        <v>672.47841545213169</v>
      </c>
      <c r="AE5">
        <f>'IDT-1'!C5</f>
        <v>0</v>
      </c>
      <c r="AF5" s="24"/>
      <c r="AG5">
        <f t="shared" si="2"/>
        <v>672.47841545213169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50.395977974622937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597.82978661722291</v>
      </c>
      <c r="P6" s="36">
        <v>68.247388059701493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30</v>
      </c>
      <c r="U6" s="37">
        <f>SUMPRODUCT(LTA!J6:AN6,LTA!J$102:AN$102,LTA!J$104:AN$104)</f>
        <v>116.92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-225</v>
      </c>
      <c r="AA6" s="75">
        <f>STOA!I6</f>
        <v>0</v>
      </c>
      <c r="AB6" s="75">
        <f>-STOA!O6</f>
        <v>0</v>
      </c>
      <c r="AC6">
        <f t="shared" si="0"/>
        <v>9.3966454103730364</v>
      </c>
      <c r="AD6">
        <f t="shared" si="1"/>
        <v>657.34560724117421</v>
      </c>
      <c r="AE6">
        <f>'IDT-1'!C6</f>
        <v>0</v>
      </c>
      <c r="AF6" s="24"/>
      <c r="AG6">
        <f t="shared" si="2"/>
        <v>657.34560724117421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53.997974569596039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599.26992181703224</v>
      </c>
      <c r="P7" s="36">
        <v>68.247388059701493</v>
      </c>
      <c r="Q7" s="36">
        <v>22.05</v>
      </c>
      <c r="R7" s="38">
        <v>0</v>
      </c>
      <c r="S7" s="38">
        <v>0</v>
      </c>
      <c r="T7" s="37">
        <f>SUMPRODUCT(LTA!J7:AN7,LTA!J$101:AN$101,LTA!J$104:AN$104)</f>
        <v>30</v>
      </c>
      <c r="U7" s="37">
        <f>SUMPRODUCT(LTA!J7:AN7,LTA!J$102:AN$102,LTA!J$104:AN$104)</f>
        <v>116.92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-235</v>
      </c>
      <c r="AA7" s="75">
        <f>STOA!I7</f>
        <v>0</v>
      </c>
      <c r="AB7" s="75">
        <f>-STOA!O7</f>
        <v>0</v>
      </c>
      <c r="AC7">
        <f t="shared" si="0"/>
        <v>9.5237108946980999</v>
      </c>
      <c r="AD7">
        <f t="shared" si="1"/>
        <v>652.26067355163161</v>
      </c>
      <c r="AE7">
        <f>'IDT-1'!C7</f>
        <v>0</v>
      </c>
      <c r="AF7" s="24"/>
      <c r="AG7">
        <f t="shared" si="2"/>
        <v>652.26067355163161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53.997974569596039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570.13024909640308</v>
      </c>
      <c r="P8" s="36">
        <v>68.247388059701493</v>
      </c>
      <c r="Q8" s="36">
        <v>22.05</v>
      </c>
      <c r="R8" s="38">
        <v>0</v>
      </c>
      <c r="S8" s="38">
        <v>0</v>
      </c>
      <c r="T8" s="37">
        <f>SUMPRODUCT(LTA!J8:AN8,LTA!J$101:AN$101,LTA!J$104:AN$104)</f>
        <v>30</v>
      </c>
      <c r="U8" s="37">
        <f>SUMPRODUCT(LTA!J8:AN8,LTA!J$102:AN$102,LTA!J$104:AN$104)</f>
        <v>116.92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-169</v>
      </c>
      <c r="AA8" s="75">
        <f>STOA!I8</f>
        <v>0</v>
      </c>
      <c r="AB8" s="75">
        <f>-STOA!O8</f>
        <v>0</v>
      </c>
      <c r="AC8">
        <f t="shared" si="0"/>
        <v>9.0163317543732528</v>
      </c>
      <c r="AD8">
        <f t="shared" si="1"/>
        <v>654.62837997132726</v>
      </c>
      <c r="AE8">
        <f>'IDT-1'!C8</f>
        <v>0</v>
      </c>
      <c r="AF8" s="24"/>
      <c r="AG8">
        <f t="shared" si="2"/>
        <v>654.62837997132726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56.6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570.7704735496269</v>
      </c>
      <c r="P9" s="36">
        <v>70.789999999999992</v>
      </c>
      <c r="Q9" s="36">
        <v>22.049999999999997</v>
      </c>
      <c r="R9" s="38">
        <v>0</v>
      </c>
      <c r="S9" s="38">
        <v>0</v>
      </c>
      <c r="T9" s="37">
        <f>SUMPRODUCT(LTA!J9:AN9,LTA!J$101:AN$101,LTA!J$104:AN$104)</f>
        <v>30.33</v>
      </c>
      <c r="U9" s="37">
        <f>SUMPRODUCT(LTA!J9:AN9,LTA!J$102:AN$102,LTA!J$104:AN$104)</f>
        <v>117.42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-179</v>
      </c>
      <c r="AA9" s="75">
        <f>STOA!I9</f>
        <v>0</v>
      </c>
      <c r="AB9" s="75">
        <f>-STOA!O9</f>
        <v>0</v>
      </c>
      <c r="AC9">
        <f t="shared" si="0"/>
        <v>9.2413197481920157</v>
      </c>
      <c r="AD9">
        <f t="shared" si="1"/>
        <v>641.01825380143475</v>
      </c>
      <c r="AE9">
        <f>'IDT-1'!C9</f>
        <v>0</v>
      </c>
      <c r="AF9" s="24"/>
      <c r="AG9">
        <f t="shared" si="2"/>
        <v>641.01825380143475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56.6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574.19882219732108</v>
      </c>
      <c r="P10" s="36">
        <v>68.246679316888049</v>
      </c>
      <c r="Q10" s="36">
        <v>22.049999999999997</v>
      </c>
      <c r="R10" s="38">
        <v>0</v>
      </c>
      <c r="S10" s="38">
        <v>0</v>
      </c>
      <c r="T10" s="37">
        <f>SUMPRODUCT(LTA!J10:AN10,LTA!J$101:AN$101,LTA!J$104:AN$104)</f>
        <v>30.33</v>
      </c>
      <c r="U10" s="37">
        <f>SUMPRODUCT(LTA!J10:AN10,LTA!J$102:AN$102,LTA!J$104:AN$104)</f>
        <v>117.92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-189</v>
      </c>
      <c r="AA10" s="75">
        <f>STOA!I10</f>
        <v>0</v>
      </c>
      <c r="AB10" s="75">
        <f>-STOA!O10</f>
        <v>0</v>
      </c>
      <c r="AC10">
        <f t="shared" si="0"/>
        <v>9.3376655603433978</v>
      </c>
      <c r="AD10">
        <f t="shared" si="1"/>
        <v>632.3069359538656</v>
      </c>
      <c r="AE10">
        <f>'IDT-1'!C10</f>
        <v>0</v>
      </c>
      <c r="AF10" s="24"/>
      <c r="AG10">
        <f t="shared" si="2"/>
        <v>632.3069359538656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556.16027834705369</v>
      </c>
      <c r="P11" s="36">
        <v>66.25</v>
      </c>
      <c r="Q11" s="36">
        <v>10.59</v>
      </c>
      <c r="R11" s="38">
        <v>0</v>
      </c>
      <c r="S11" s="38">
        <v>0</v>
      </c>
      <c r="T11" s="37">
        <f>SUMPRODUCT(LTA!J11:AN11,LTA!J$101:AN$101,LTA!J$104:AN$104)</f>
        <v>23.33</v>
      </c>
      <c r="U11" s="37">
        <f>SUMPRODUCT(LTA!J11:AN11,LTA!J$102:AN$102,LTA!J$104:AN$104)</f>
        <v>91.33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-162</v>
      </c>
      <c r="AA11" s="75">
        <f>STOA!I11</f>
        <v>0</v>
      </c>
      <c r="AB11" s="75">
        <f>-STOA!O11</f>
        <v>0</v>
      </c>
      <c r="AC11">
        <f t="shared" si="0"/>
        <v>8.2748494840450615</v>
      </c>
      <c r="AD11">
        <f t="shared" si="1"/>
        <v>611.28452886300875</v>
      </c>
      <c r="AE11">
        <f>'IDT-1'!C11</f>
        <v>0</v>
      </c>
      <c r="AF11" s="24"/>
      <c r="AG11">
        <f t="shared" si="2"/>
        <v>611.28452886300875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555.70923882149066</v>
      </c>
      <c r="P12" s="36">
        <v>68.247388059701493</v>
      </c>
      <c r="Q12" s="36">
        <v>10.59</v>
      </c>
      <c r="R12" s="38">
        <v>0</v>
      </c>
      <c r="S12" s="38">
        <v>0</v>
      </c>
      <c r="T12" s="37">
        <f>SUMPRODUCT(LTA!J12:AN12,LTA!J$101:AN$101,LTA!J$104:AN$104)</f>
        <v>24</v>
      </c>
      <c r="U12" s="37">
        <f>SUMPRODUCT(LTA!J12:AN12,LTA!J$102:AN$102,LTA!J$104:AN$104)</f>
        <v>91.49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-172</v>
      </c>
      <c r="AA12" s="75">
        <f>STOA!I12</f>
        <v>0</v>
      </c>
      <c r="AB12" s="75">
        <f>-STOA!O12</f>
        <v>0</v>
      </c>
      <c r="AC12">
        <f t="shared" si="0"/>
        <v>8.4218781776051603</v>
      </c>
      <c r="AD12">
        <f t="shared" si="1"/>
        <v>598.51384870358697</v>
      </c>
      <c r="AE12">
        <f>'IDT-1'!C12</f>
        <v>0</v>
      </c>
      <c r="AF12" s="24"/>
      <c r="AG12">
        <f t="shared" si="2"/>
        <v>598.51384870358697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559.4224628467806</v>
      </c>
      <c r="P13" s="36">
        <v>68.247388059701493</v>
      </c>
      <c r="Q13" s="36">
        <v>10.25</v>
      </c>
      <c r="R13" s="38">
        <v>0</v>
      </c>
      <c r="S13" s="38">
        <v>0</v>
      </c>
      <c r="T13" s="37">
        <f>SUMPRODUCT(LTA!J13:AN13,LTA!J$101:AN$101,LTA!J$104:AN$104)</f>
        <v>24.33</v>
      </c>
      <c r="U13" s="37">
        <f>SUMPRODUCT(LTA!J13:AN13,LTA!J$102:AN$102,LTA!J$104:AN$104)</f>
        <v>91.83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-172</v>
      </c>
      <c r="AA13" s="75">
        <f>STOA!I13</f>
        <v>0</v>
      </c>
      <c r="AB13" s="75">
        <f>-STOA!O13</f>
        <v>0</v>
      </c>
      <c r="AC13">
        <f t="shared" si="0"/>
        <v>8.4981970480420426</v>
      </c>
      <c r="AD13">
        <f t="shared" si="1"/>
        <v>597.48075385844015</v>
      </c>
      <c r="AE13">
        <f>'IDT-1'!C13</f>
        <v>0</v>
      </c>
      <c r="AF13" s="24"/>
      <c r="AG13">
        <f t="shared" si="2"/>
        <v>597.48075385844015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559.4224628467806</v>
      </c>
      <c r="P14" s="36">
        <v>68.247388059701493</v>
      </c>
      <c r="Q14" s="36">
        <v>10.25</v>
      </c>
      <c r="R14" s="38">
        <v>0</v>
      </c>
      <c r="S14" s="38">
        <v>0</v>
      </c>
      <c r="T14" s="37">
        <f>SUMPRODUCT(LTA!J14:AN14,LTA!J$101:AN$101,LTA!J$104:AN$104)</f>
        <v>24.67</v>
      </c>
      <c r="U14" s="37">
        <f>SUMPRODUCT(LTA!J14:AN14,LTA!J$102:AN$102,LTA!J$104:AN$104)</f>
        <v>82.53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-167</v>
      </c>
      <c r="AA14" s="75">
        <f>STOA!I14</f>
        <v>0</v>
      </c>
      <c r="AB14" s="75">
        <f>-STOA!O14</f>
        <v>0</v>
      </c>
      <c r="AC14">
        <f t="shared" si="0"/>
        <v>8.4652888366664847</v>
      </c>
      <c r="AD14">
        <f t="shared" si="1"/>
        <v>583.55366206981557</v>
      </c>
      <c r="AE14">
        <f>'IDT-1'!C14</f>
        <v>0</v>
      </c>
      <c r="AF14" s="24"/>
      <c r="AG14">
        <f t="shared" si="2"/>
        <v>583.55366206981557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561.04368918544549</v>
      </c>
      <c r="P15" s="36">
        <v>68.247388059701493</v>
      </c>
      <c r="Q15" s="36">
        <v>10.190000000000001</v>
      </c>
      <c r="R15" s="38">
        <v>0</v>
      </c>
      <c r="S15" s="38">
        <v>0</v>
      </c>
      <c r="T15" s="37">
        <f>SUMPRODUCT(LTA!J15:AN15,LTA!J$101:AN$101,LTA!J$104:AN$104)</f>
        <v>21.67</v>
      </c>
      <c r="U15" s="37">
        <f>SUMPRODUCT(LTA!J15:AN15,LTA!J$102:AN$102,LTA!J$104:AN$104)</f>
        <v>68.430000000000007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-187</v>
      </c>
      <c r="AA15" s="75">
        <f>STOA!I15</f>
        <v>0</v>
      </c>
      <c r="AB15" s="75">
        <f>-STOA!O15</f>
        <v>0</v>
      </c>
      <c r="AC15">
        <f t="shared" si="0"/>
        <v>8.1653399834134888</v>
      </c>
      <c r="AD15">
        <f t="shared" si="1"/>
        <v>588.31483726173349</v>
      </c>
      <c r="AE15">
        <f>'IDT-1'!C15</f>
        <v>0</v>
      </c>
      <c r="AF15" s="24"/>
      <c r="AG15">
        <f t="shared" si="2"/>
        <v>588.31483726173349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563.4091143096307</v>
      </c>
      <c r="P16" s="36">
        <v>68.247388059701493</v>
      </c>
      <c r="Q16" s="36">
        <v>10.190000000000001</v>
      </c>
      <c r="R16" s="38">
        <v>0</v>
      </c>
      <c r="S16" s="38">
        <v>0</v>
      </c>
      <c r="T16" s="37">
        <f>SUMPRODUCT(LTA!J16:AN16,LTA!J$101:AN$101,LTA!J$104:AN$104)</f>
        <v>22</v>
      </c>
      <c r="U16" s="37">
        <f>SUMPRODUCT(LTA!J16:AN16,LTA!J$102:AN$102,LTA!J$104:AN$104)</f>
        <v>68.77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-197</v>
      </c>
      <c r="AA16" s="75">
        <f>STOA!I16</f>
        <v>0</v>
      </c>
      <c r="AB16" s="75">
        <f>-STOA!O16</f>
        <v>0</v>
      </c>
      <c r="AC16">
        <f t="shared" si="0"/>
        <v>8.275549131705537</v>
      </c>
      <c r="AD16">
        <f t="shared" si="1"/>
        <v>581.24005323762663</v>
      </c>
      <c r="AE16">
        <f>'IDT-1'!C16</f>
        <v>0</v>
      </c>
      <c r="AF16" s="24"/>
      <c r="AG16">
        <f t="shared" si="2"/>
        <v>581.24005323762663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550.42768962283731</v>
      </c>
      <c r="P17" s="36">
        <v>68.247388059701493</v>
      </c>
      <c r="Q17" s="36">
        <v>10.190000000000001</v>
      </c>
      <c r="R17" s="38">
        <v>0</v>
      </c>
      <c r="S17" s="38">
        <v>0</v>
      </c>
      <c r="T17" s="37">
        <f>SUMPRODUCT(LTA!J17:AN17,LTA!J$101:AN$101,LTA!J$104:AN$104)</f>
        <v>22.33</v>
      </c>
      <c r="U17" s="37">
        <f>SUMPRODUCT(LTA!J17:AN17,LTA!J$102:AN$102,LTA!J$104:AN$104)</f>
        <v>65.930000000000007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-197</v>
      </c>
      <c r="AA17" s="75">
        <f>STOA!I17</f>
        <v>0</v>
      </c>
      <c r="AB17" s="75">
        <f>-STOA!O17</f>
        <v>0</v>
      </c>
      <c r="AC17">
        <f t="shared" si="0"/>
        <v>8.1454211643364722</v>
      </c>
      <c r="AD17">
        <f t="shared" si="1"/>
        <v>565.87875651820252</v>
      </c>
      <c r="AE17">
        <f>'IDT-1'!C17</f>
        <v>0</v>
      </c>
      <c r="AF17" s="24"/>
      <c r="AG17">
        <f t="shared" si="2"/>
        <v>565.87875651820252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550.42768962283731</v>
      </c>
      <c r="P18" s="36">
        <v>68.247388059701493</v>
      </c>
      <c r="Q18" s="36">
        <v>10.190000000000001</v>
      </c>
      <c r="R18" s="38">
        <v>0</v>
      </c>
      <c r="S18" s="38">
        <v>0</v>
      </c>
      <c r="T18" s="37">
        <f>SUMPRODUCT(LTA!J18:AN18,LTA!J$101:AN$101,LTA!J$104:AN$104)</f>
        <v>22.67</v>
      </c>
      <c r="U18" s="37">
        <f>SUMPRODUCT(LTA!J18:AN18,LTA!J$102:AN$102,LTA!J$104:AN$104)</f>
        <v>65.77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-197</v>
      </c>
      <c r="AA18" s="75">
        <f>STOA!I18</f>
        <v>0</v>
      </c>
      <c r="AB18" s="75">
        <f>-STOA!O18</f>
        <v>0</v>
      </c>
      <c r="AC18">
        <f t="shared" si="0"/>
        <v>8.1469331643364722</v>
      </c>
      <c r="AD18">
        <f t="shared" si="1"/>
        <v>566.05724451820231</v>
      </c>
      <c r="AE18">
        <f>'IDT-1'!C18</f>
        <v>0</v>
      </c>
      <c r="AF18" s="24"/>
      <c r="AG18">
        <f t="shared" si="2"/>
        <v>566.05724451820231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552.89462593803751</v>
      </c>
      <c r="P19" s="36">
        <v>68.247388059701493</v>
      </c>
      <c r="Q19" s="36">
        <v>10.19</v>
      </c>
      <c r="R19" s="38">
        <v>0</v>
      </c>
      <c r="S19" s="38">
        <v>0</v>
      </c>
      <c r="T19" s="37">
        <f>SUMPRODUCT(LTA!J19:AN19,LTA!J$101:AN$101,LTA!J$104:AN$104)</f>
        <v>22.67</v>
      </c>
      <c r="U19" s="37">
        <f>SUMPRODUCT(LTA!J19:AN19,LTA!J$102:AN$102,LTA!J$104:AN$104)</f>
        <v>65.430000000000007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-197</v>
      </c>
      <c r="AA19" s="75">
        <f>STOA!I19</f>
        <v>0</v>
      </c>
      <c r="AB19" s="75">
        <f>-STOA!O19</f>
        <v>0</v>
      </c>
      <c r="AC19">
        <f t="shared" si="0"/>
        <v>8.1647994293841535</v>
      </c>
      <c r="AD19">
        <f t="shared" si="1"/>
        <v>568.16631456835489</v>
      </c>
      <c r="AE19">
        <f>'IDT-1'!C19</f>
        <v>0</v>
      </c>
      <c r="AF19" s="24"/>
      <c r="AG19">
        <f t="shared" si="2"/>
        <v>568.16631456835489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561.30493301284412</v>
      </c>
      <c r="P20" s="36">
        <v>68.247388059701493</v>
      </c>
      <c r="Q20" s="36">
        <v>10.19</v>
      </c>
      <c r="R20" s="38">
        <v>0</v>
      </c>
      <c r="S20" s="38">
        <v>0</v>
      </c>
      <c r="T20" s="37">
        <f>SUMPRODUCT(LTA!J20:AN20,LTA!J$101:AN$101,LTA!J$104:AN$104)</f>
        <v>23</v>
      </c>
      <c r="U20" s="37">
        <f>SUMPRODUCT(LTA!J20:AN20,LTA!J$102:AN$102,LTA!J$104:AN$104)</f>
        <v>65.27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-202</v>
      </c>
      <c r="AA20" s="75">
        <f>STOA!I20</f>
        <v>0</v>
      </c>
      <c r="AB20" s="75">
        <f>-STOA!O20</f>
        <v>0</v>
      </c>
      <c r="AC20">
        <f t="shared" si="0"/>
        <v>8.2792297974369742</v>
      </c>
      <c r="AD20">
        <f t="shared" si="1"/>
        <v>571.63219127510865</v>
      </c>
      <c r="AE20">
        <f>'IDT-1'!C20</f>
        <v>0</v>
      </c>
      <c r="AF20" s="24"/>
      <c r="AG20">
        <f t="shared" si="2"/>
        <v>571.63219127510865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565.93484705959872</v>
      </c>
      <c r="P21" s="36">
        <v>68.247388059701493</v>
      </c>
      <c r="Q21" s="36">
        <v>10.19</v>
      </c>
      <c r="R21" s="38">
        <v>0</v>
      </c>
      <c r="S21" s="38">
        <v>0</v>
      </c>
      <c r="T21" s="37">
        <f>SUMPRODUCT(LTA!J21:AN21,LTA!J$101:AN$101,LTA!J$104:AN$104)</f>
        <v>20</v>
      </c>
      <c r="U21" s="37">
        <f>SUMPRODUCT(LTA!J21:AN21,LTA!J$102:AN$102,LTA!J$104:AN$104)</f>
        <v>65.27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-202</v>
      </c>
      <c r="AA21" s="75">
        <f>STOA!I21</f>
        <v>0</v>
      </c>
      <c r="AB21" s="75">
        <f>-STOA!O21</f>
        <v>0</v>
      </c>
      <c r="AC21">
        <f t="shared" si="0"/>
        <v>8.2929210754297138</v>
      </c>
      <c r="AD21">
        <f t="shared" si="1"/>
        <v>573.24841404387053</v>
      </c>
      <c r="AE21">
        <f>'IDT-1'!C21</f>
        <v>0</v>
      </c>
      <c r="AF21" s="24"/>
      <c r="AG21">
        <f t="shared" si="2"/>
        <v>573.24841404387053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565.93484705959872</v>
      </c>
      <c r="P22" s="36">
        <v>68.247388059701493</v>
      </c>
      <c r="Q22" s="36">
        <v>10.19</v>
      </c>
      <c r="R22" s="38">
        <v>0</v>
      </c>
      <c r="S22" s="38">
        <v>0</v>
      </c>
      <c r="T22" s="37">
        <f>SUMPRODUCT(LTA!J22:AN22,LTA!J$101:AN$101,LTA!J$104:AN$104)</f>
        <v>20</v>
      </c>
      <c r="U22" s="37">
        <f>SUMPRODUCT(LTA!J22:AN22,LTA!J$102:AN$102,LTA!J$104:AN$104)</f>
        <v>64.59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-202.92</v>
      </c>
      <c r="AA22" s="75">
        <f>STOA!I22</f>
        <v>0</v>
      </c>
      <c r="AB22" s="75">
        <f>-STOA!O22</f>
        <v>0</v>
      </c>
      <c r="AC22">
        <f t="shared" si="0"/>
        <v>8.2950025405366112</v>
      </c>
      <c r="AD22">
        <f t="shared" si="1"/>
        <v>571.64633257876369</v>
      </c>
      <c r="AE22">
        <f>'IDT-1'!C22</f>
        <v>0</v>
      </c>
      <c r="AF22" s="24"/>
      <c r="AG22">
        <f t="shared" si="2"/>
        <v>571.64633257876369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567.45785145125512</v>
      </c>
      <c r="P23" s="36">
        <v>68.247388059701493</v>
      </c>
      <c r="Q23" s="36">
        <v>10.19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64.59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-202</v>
      </c>
      <c r="AA23" s="75">
        <f>STOA!I23</f>
        <v>0</v>
      </c>
      <c r="AB23" s="75">
        <f>-STOA!O23</f>
        <v>0</v>
      </c>
      <c r="AC23">
        <f t="shared" si="0"/>
        <v>8.2439743123196276</v>
      </c>
      <c r="AD23">
        <f t="shared" si="1"/>
        <v>567.47036519863707</v>
      </c>
      <c r="AE23">
        <f>'IDT-1'!C23</f>
        <v>0</v>
      </c>
      <c r="AF23" s="24"/>
      <c r="AG23">
        <f t="shared" si="2"/>
        <v>567.47036519863707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575.44040491266333</v>
      </c>
      <c r="P24" s="36">
        <v>68.247388059701493</v>
      </c>
      <c r="Q24" s="36">
        <v>10.19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64.09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-207</v>
      </c>
      <c r="AA24" s="75">
        <f>STOA!I24</f>
        <v>0</v>
      </c>
      <c r="AB24" s="75">
        <f>-STOA!O24</f>
        <v>0</v>
      </c>
      <c r="AC24">
        <f t="shared" si="0"/>
        <v>8.3491835500199016</v>
      </c>
      <c r="AD24">
        <f t="shared" si="1"/>
        <v>569.84770942234502</v>
      </c>
      <c r="AE24">
        <f>'IDT-1'!C24</f>
        <v>0</v>
      </c>
      <c r="AF24" s="24"/>
      <c r="AG24">
        <f t="shared" si="2"/>
        <v>569.84770942234502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595.13755667745693</v>
      </c>
      <c r="P25" s="36">
        <v>68.247388059701493</v>
      </c>
      <c r="Q25" s="36">
        <v>10.59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92.8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-234</v>
      </c>
      <c r="AA25" s="75">
        <f>STOA!I25</f>
        <v>0</v>
      </c>
      <c r="AB25" s="75">
        <f>-STOA!O25</f>
        <v>0</v>
      </c>
      <c r="AC25">
        <f t="shared" si="0"/>
        <v>8.9878848834161715</v>
      </c>
      <c r="AD25">
        <f t="shared" si="1"/>
        <v>591.01615985374224</v>
      </c>
      <c r="AE25">
        <f>'IDT-1'!C25</f>
        <v>0</v>
      </c>
      <c r="AF25" s="24"/>
      <c r="AG25">
        <f t="shared" si="2"/>
        <v>591.01615985374224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593.54295932625325</v>
      </c>
      <c r="P26" s="36">
        <v>68.247388059701493</v>
      </c>
      <c r="Q26" s="36">
        <v>10.59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111.10000000000001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-234</v>
      </c>
      <c r="AA26" s="75">
        <f>STOA!I26</f>
        <v>0</v>
      </c>
      <c r="AB26" s="75">
        <f>-STOA!O26</f>
        <v>0</v>
      </c>
      <c r="AC26">
        <f t="shared" si="0"/>
        <v>9.1272304056660616</v>
      </c>
      <c r="AD26">
        <f t="shared" si="1"/>
        <v>607.46556698028883</v>
      </c>
      <c r="AE26">
        <f>'IDT-1'!C26</f>
        <v>0</v>
      </c>
      <c r="AF26" s="24"/>
      <c r="AG26">
        <f t="shared" si="2"/>
        <v>607.46556698028883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6.1824500000000002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595.62157211262183</v>
      </c>
      <c r="P27" s="36">
        <v>70.789999999999992</v>
      </c>
      <c r="Q27" s="36">
        <v>10.59</v>
      </c>
      <c r="R27" s="38">
        <v>0</v>
      </c>
      <c r="S27" s="38">
        <v>0</v>
      </c>
      <c r="T27" s="37">
        <f>SUMPRODUCT(LTA!J27:AN27,LTA!J$101:AN$101,LTA!J$104:AN$104)</f>
        <v>16</v>
      </c>
      <c r="U27" s="37">
        <f>SUMPRODUCT(LTA!J27:AN27,LTA!J$102:AN$102,LTA!J$104:AN$104)</f>
        <v>110.10000000000001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-187</v>
      </c>
      <c r="AA27" s="75">
        <f>STOA!I27</f>
        <v>0</v>
      </c>
      <c r="AB27" s="75">
        <f>-STOA!O27</f>
        <v>0</v>
      </c>
      <c r="AC27">
        <f t="shared" si="0"/>
        <v>9.0445381697718403</v>
      </c>
      <c r="AD27">
        <f t="shared" si="1"/>
        <v>629.83948394285005</v>
      </c>
      <c r="AE27">
        <f>'IDT-1'!C27</f>
        <v>0</v>
      </c>
      <c r="AF27" s="24"/>
      <c r="AG27">
        <f t="shared" si="2"/>
        <v>629.83948394285005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6.1824500000000002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605.96541092926986</v>
      </c>
      <c r="P28" s="36">
        <v>68.246679316888049</v>
      </c>
      <c r="Q28" s="36">
        <v>22.049999999999997</v>
      </c>
      <c r="R28" s="38">
        <v>0.86</v>
      </c>
      <c r="S28" s="38">
        <v>0</v>
      </c>
      <c r="T28" s="37">
        <f>SUMPRODUCT(LTA!J28:AN28,LTA!J$101:AN$101,LTA!J$104:AN$104)</f>
        <v>16.329999999999998</v>
      </c>
      <c r="U28" s="37">
        <f>SUMPRODUCT(LTA!J28:AN28,LTA!J$102:AN$102,LTA!J$104:AN$104)</f>
        <v>109.76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-204</v>
      </c>
      <c r="AA28" s="75">
        <f>STOA!I28</f>
        <v>0</v>
      </c>
      <c r="AB28" s="75">
        <f>-STOA!O28</f>
        <v>0</v>
      </c>
      <c r="AC28">
        <f t="shared" si="0"/>
        <v>9.154168418019319</v>
      </c>
      <c r="AD28">
        <f t="shared" si="1"/>
        <v>656.84037182813859</v>
      </c>
      <c r="AE28">
        <f>'IDT-1'!C28</f>
        <v>0</v>
      </c>
      <c r="AF28" s="24"/>
      <c r="AG28">
        <f t="shared" si="2"/>
        <v>656.84037182813859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6.1824500000000002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44.998014209434714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628.37959663244658</v>
      </c>
      <c r="P29" s="36">
        <v>66.25</v>
      </c>
      <c r="Q29" s="36">
        <v>22.05</v>
      </c>
      <c r="R29" s="38">
        <v>3.35</v>
      </c>
      <c r="S29" s="38">
        <v>0</v>
      </c>
      <c r="T29" s="37">
        <f>SUMPRODUCT(LTA!J29:AN29,LTA!J$101:AN$101,LTA!J$104:AN$104)</f>
        <v>16.889999999999997</v>
      </c>
      <c r="U29" s="37">
        <f>SUMPRODUCT(LTA!J29:AN29,LTA!J$102:AN$102,LTA!J$104:AN$104)</f>
        <v>109.26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-194</v>
      </c>
      <c r="AA29" s="75">
        <f>STOA!I29</f>
        <v>0</v>
      </c>
      <c r="AB29" s="75">
        <f>-STOA!O29</f>
        <v>0</v>
      </c>
      <c r="AC29">
        <f t="shared" si="0"/>
        <v>9.2828830023989504</v>
      </c>
      <c r="AD29">
        <f t="shared" si="1"/>
        <v>682.07717783948226</v>
      </c>
      <c r="AE29">
        <f>'IDT-1'!C29</f>
        <v>0</v>
      </c>
      <c r="AF29" s="24"/>
      <c r="AG29">
        <f t="shared" si="2"/>
        <v>682.07717783948226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6.1824500000000002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44.998014209434714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630.61267055538337</v>
      </c>
      <c r="P30" s="36">
        <v>68.247388059701493</v>
      </c>
      <c r="Q30" s="36">
        <v>22.05</v>
      </c>
      <c r="R30" s="38">
        <v>7.51</v>
      </c>
      <c r="S30" s="38">
        <v>0</v>
      </c>
      <c r="T30" s="37">
        <f>SUMPRODUCT(LTA!J30:AN30,LTA!J$101:AN$101,LTA!J$104:AN$104)</f>
        <v>19.579999999999998</v>
      </c>
      <c r="U30" s="37">
        <f>SUMPRODUCT(LTA!J30:AN30,LTA!J$102:AN$102,LTA!J$104:AN$104)</f>
        <v>109.10000000000001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-184</v>
      </c>
      <c r="AA30" s="75">
        <f>STOA!I30</f>
        <v>0</v>
      </c>
      <c r="AB30" s="75">
        <f>-STOA!O30</f>
        <v>0</v>
      </c>
      <c r="AC30">
        <f t="shared" si="0"/>
        <v>9.3407302521535556</v>
      </c>
      <c r="AD30">
        <f t="shared" si="1"/>
        <v>696.93979257236606</v>
      </c>
      <c r="AE30">
        <f>'IDT-1'!C30</f>
        <v>0</v>
      </c>
      <c r="AF30" s="24"/>
      <c r="AG30">
        <f t="shared" si="2"/>
        <v>696.93979257236606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6.1824500000000002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630.06593201269993</v>
      </c>
      <c r="P31" s="36">
        <v>68.247088310580196</v>
      </c>
      <c r="Q31" s="36">
        <v>22.049999999999997</v>
      </c>
      <c r="R31" s="38">
        <v>13.739999999999998</v>
      </c>
      <c r="S31" s="38">
        <v>0</v>
      </c>
      <c r="T31" s="37">
        <f>SUMPRODUCT(LTA!J31:AN31,LTA!J$101:AN$101,LTA!J$104:AN$104)</f>
        <v>26.769999999999996</v>
      </c>
      <c r="U31" s="37">
        <f>SUMPRODUCT(LTA!J31:AN31,LTA!J$102:AN$102,LTA!J$104:AN$104)</f>
        <v>110.60000000000001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-189</v>
      </c>
      <c r="AA31" s="75">
        <f>STOA!I31</f>
        <v>0</v>
      </c>
      <c r="AB31" s="75">
        <f>-STOA!O31</f>
        <v>0</v>
      </c>
      <c r="AC31">
        <f t="shared" si="0"/>
        <v>9.4298107607195867</v>
      </c>
      <c r="AD31">
        <f t="shared" si="1"/>
        <v>733.56565956256065</v>
      </c>
      <c r="AE31">
        <f>'IDT-1'!C31</f>
        <v>0</v>
      </c>
      <c r="AF31" s="24"/>
      <c r="AG31">
        <f t="shared" si="2"/>
        <v>733.56565956256065</v>
      </c>
      <c r="AI31" s="34">
        <f>PXIL!I31</f>
        <v>0</v>
      </c>
      <c r="AJ31" s="34">
        <f>PXIL!O31</f>
        <v>0</v>
      </c>
      <c r="AK31" s="34">
        <f>RTM_IEX!I31</f>
        <v>6.74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6.1824500000000002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629.05623816957893</v>
      </c>
      <c r="P32" s="36">
        <v>68.246679316888049</v>
      </c>
      <c r="Q32" s="36">
        <v>22.049999999999997</v>
      </c>
      <c r="R32" s="38">
        <v>23.49</v>
      </c>
      <c r="S32" s="38">
        <v>0</v>
      </c>
      <c r="T32" s="37">
        <f>SUMPRODUCT(LTA!J32:AN32,LTA!J$101:AN$101,LTA!J$104:AN$104)</f>
        <v>38.900000000000006</v>
      </c>
      <c r="U32" s="37">
        <f>SUMPRODUCT(LTA!J32:AN32,LTA!J$102:AN$102,LTA!J$104:AN$104)</f>
        <v>110.42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-184</v>
      </c>
      <c r="AA32" s="75">
        <f>STOA!I32</f>
        <v>0</v>
      </c>
      <c r="AB32" s="75">
        <f>-STOA!O32</f>
        <v>0</v>
      </c>
      <c r="AC32">
        <f t="shared" si="0"/>
        <v>9.5639322123401325</v>
      </c>
      <c r="AD32">
        <f t="shared" si="1"/>
        <v>745.38143527412683</v>
      </c>
      <c r="AE32">
        <f>'IDT-1'!C32</f>
        <v>0</v>
      </c>
      <c r="AF32" s="24"/>
      <c r="AG32">
        <f t="shared" si="2"/>
        <v>745.38143527412683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6.1824500000000002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608.07241346378328</v>
      </c>
      <c r="P33" s="36">
        <v>66.25</v>
      </c>
      <c r="Q33" s="36">
        <v>10.19</v>
      </c>
      <c r="R33" s="38">
        <v>25.3</v>
      </c>
      <c r="S33" s="38">
        <v>0</v>
      </c>
      <c r="T33" s="37">
        <f>SUMPRODUCT(LTA!J33:AN33,LTA!J$101:AN$101,LTA!J$104:AN$104)</f>
        <v>50.4</v>
      </c>
      <c r="U33" s="37">
        <f>SUMPRODUCT(LTA!J33:AN33,LTA!J$102:AN$102,LTA!J$104:AN$104)</f>
        <v>110.42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-177</v>
      </c>
      <c r="AA33" s="75">
        <f>STOA!I33</f>
        <v>0</v>
      </c>
      <c r="AB33" s="75">
        <f>-STOA!O33</f>
        <v>0</v>
      </c>
      <c r="AC33">
        <f t="shared" si="0"/>
        <v>9.3526617641946359</v>
      </c>
      <c r="AD33">
        <f t="shared" si="1"/>
        <v>748.56005810357578</v>
      </c>
      <c r="AE33">
        <f>'IDT-1'!C33</f>
        <v>0</v>
      </c>
      <c r="AF33" s="24"/>
      <c r="AG33">
        <f t="shared" si="2"/>
        <v>748.56005810357578</v>
      </c>
      <c r="AI33" s="34">
        <f>PXIL!I33</f>
        <v>0</v>
      </c>
      <c r="AJ33" s="34">
        <f>PXIL!O33</f>
        <v>0</v>
      </c>
      <c r="AK33" s="34">
        <f>RTM_IEX!I33</f>
        <v>12.51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6.1824500000000002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598.32464176830035</v>
      </c>
      <c r="P34" s="36">
        <v>68.247388059701493</v>
      </c>
      <c r="Q34" s="36">
        <v>10.19</v>
      </c>
      <c r="R34" s="38">
        <v>25.3</v>
      </c>
      <c r="S34" s="38">
        <v>0</v>
      </c>
      <c r="T34" s="37">
        <f>SUMPRODUCT(LTA!J34:AN34,LTA!J$101:AN$101,LTA!J$104:AN$104)</f>
        <v>66.22</v>
      </c>
      <c r="U34" s="37">
        <f>SUMPRODUCT(LTA!J34:AN34,LTA!J$102:AN$102,LTA!J$104:AN$104)</f>
        <v>82.02000000000001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-167</v>
      </c>
      <c r="AA34" s="75">
        <f>STOA!I34</f>
        <v>0</v>
      </c>
      <c r="AB34" s="75">
        <f>-STOA!O34</f>
        <v>0</v>
      </c>
      <c r="AC34">
        <f t="shared" si="0"/>
        <v>9.2103229644051829</v>
      </c>
      <c r="AD34">
        <f t="shared" si="1"/>
        <v>751.84201326758387</v>
      </c>
      <c r="AE34">
        <f>'IDT-1'!C34</f>
        <v>0</v>
      </c>
      <c r="AF34" s="24"/>
      <c r="AG34">
        <f t="shared" si="2"/>
        <v>751.84201326758387</v>
      </c>
      <c r="AI34" s="34">
        <f>PXIL!I34</f>
        <v>0</v>
      </c>
      <c r="AJ34" s="34">
        <f>PXIL!O34</f>
        <v>0</v>
      </c>
      <c r="AK34" s="34">
        <f>RTM_IEX!I34</f>
        <v>25.98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594.55851796129946</v>
      </c>
      <c r="P35" s="36">
        <v>68.247388059701493</v>
      </c>
      <c r="Q35" s="36">
        <v>22.05</v>
      </c>
      <c r="R35" s="38">
        <v>25.3</v>
      </c>
      <c r="S35" s="38">
        <v>0</v>
      </c>
      <c r="T35" s="37">
        <f>SUMPRODUCT(LTA!J35:AN35,LTA!J$101:AN$101,LTA!J$104:AN$104)</f>
        <v>86.06</v>
      </c>
      <c r="U35" s="37">
        <f>SUMPRODUCT(LTA!J35:AN35,LTA!J$102:AN$102,LTA!J$104:AN$104)</f>
        <v>109.42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-240</v>
      </c>
      <c r="AA35" s="75">
        <f>STOA!I35</f>
        <v>0</v>
      </c>
      <c r="AB35" s="75">
        <f>-STOA!O35</f>
        <v>0</v>
      </c>
      <c r="AC35">
        <f t="shared" si="0"/>
        <v>10.374414038343275</v>
      </c>
      <c r="AD35">
        <f t="shared" si="1"/>
        <v>742.64179838664472</v>
      </c>
      <c r="AE35">
        <f>'IDT-1'!C35</f>
        <v>0</v>
      </c>
      <c r="AF35" s="24"/>
      <c r="AG35">
        <f t="shared" si="2"/>
        <v>742.64179838664472</v>
      </c>
      <c r="AI35" s="34">
        <f>PXIL!I35</f>
        <v>0</v>
      </c>
      <c r="AJ35" s="34">
        <f>PXIL!O35</f>
        <v>0</v>
      </c>
      <c r="AK35" s="34">
        <f>RTM_IEX!I35</f>
        <v>35.61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6.1824500000000002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589.9963600790536</v>
      </c>
      <c r="P36" s="36">
        <v>70.789999999999992</v>
      </c>
      <c r="Q36" s="36">
        <v>22.049999999999997</v>
      </c>
      <c r="R36" s="38">
        <v>25.3</v>
      </c>
      <c r="S36" s="38">
        <v>0</v>
      </c>
      <c r="T36" s="37">
        <f>SUMPRODUCT(LTA!J36:AN36,LTA!J$101:AN$101,LTA!J$104:AN$104)</f>
        <v>108.01</v>
      </c>
      <c r="U36" s="37">
        <f>SUMPRODUCT(LTA!J36:AN36,LTA!J$102:AN$102,LTA!J$104:AN$104)</f>
        <v>108.60000000000001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-250</v>
      </c>
      <c r="AA36" s="75">
        <f>STOA!I36</f>
        <v>0</v>
      </c>
      <c r="AB36" s="75">
        <f>-STOA!O36</f>
        <v>0</v>
      </c>
      <c r="AC36">
        <f t="shared" si="0"/>
        <v>10.554973429679809</v>
      </c>
      <c r="AD36">
        <f t="shared" si="1"/>
        <v>743.8716930533609</v>
      </c>
      <c r="AE36">
        <f>'IDT-1'!C36</f>
        <v>0</v>
      </c>
      <c r="AF36" s="24"/>
      <c r="AG36">
        <f t="shared" si="2"/>
        <v>743.8716930533609</v>
      </c>
      <c r="AI36" s="34">
        <f>PXIL!I36</f>
        <v>0</v>
      </c>
      <c r="AJ36" s="34">
        <f>PXIL!O36</f>
        <v>0</v>
      </c>
      <c r="AK36" s="34">
        <f>RTM_IEX!I36</f>
        <v>27.91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6.1824500000000002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45.587856403987217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576.47284056161402</v>
      </c>
      <c r="P37" s="36">
        <v>68.246679316888049</v>
      </c>
      <c r="Q37" s="36">
        <v>11</v>
      </c>
      <c r="R37" s="38">
        <v>25.3</v>
      </c>
      <c r="S37" s="38">
        <v>0</v>
      </c>
      <c r="T37" s="37">
        <f>SUMPRODUCT(LTA!J37:AN37,LTA!J$101:AN$101,LTA!J$104:AN$104)</f>
        <v>130.23000000000002</v>
      </c>
      <c r="U37" s="37">
        <f>SUMPRODUCT(LTA!J37:AN37,LTA!J$102:AN$102,LTA!J$104:AN$104)</f>
        <v>84.33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-225</v>
      </c>
      <c r="AA37" s="75">
        <f>STOA!I37</f>
        <v>0</v>
      </c>
      <c r="AB37" s="75">
        <f>-STOA!O37</f>
        <v>0</v>
      </c>
      <c r="AC37">
        <f t="shared" si="0"/>
        <v>10.049725028872949</v>
      </c>
      <c r="AD37">
        <f t="shared" si="1"/>
        <v>734.44010125361638</v>
      </c>
      <c r="AE37">
        <f>'IDT-1'!C37</f>
        <v>0</v>
      </c>
      <c r="AF37" s="24"/>
      <c r="AG37">
        <f t="shared" si="2"/>
        <v>734.44010125361638</v>
      </c>
      <c r="AI37" s="34">
        <f>PXIL!I37</f>
        <v>0</v>
      </c>
      <c r="AJ37" s="34">
        <f>PXIL!O37</f>
        <v>0</v>
      </c>
      <c r="AK37" s="34">
        <f>RTM_IEX!I37</f>
        <v>22.14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6.1824500000000002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45.587856403987217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572.93095627807077</v>
      </c>
      <c r="P38" s="36">
        <v>68.246679316888049</v>
      </c>
      <c r="Q38" s="36">
        <v>10.19</v>
      </c>
      <c r="R38" s="38">
        <v>25.3</v>
      </c>
      <c r="S38" s="38">
        <v>0</v>
      </c>
      <c r="T38" s="37">
        <f>SUMPRODUCT(LTA!J38:AN38,LTA!J$101:AN$101,LTA!J$104:AN$104)</f>
        <v>150.48000000000002</v>
      </c>
      <c r="U38" s="37">
        <f>SUMPRODUCT(LTA!J38:AN38,LTA!J$102:AN$102,LTA!J$104:AN$104)</f>
        <v>59.59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-199</v>
      </c>
      <c r="AA38" s="75">
        <f>STOA!I38</f>
        <v>0</v>
      </c>
      <c r="AB38" s="75">
        <f>-STOA!O38</f>
        <v>0</v>
      </c>
      <c r="AC38">
        <f t="shared" si="0"/>
        <v>9.6419711000440707</v>
      </c>
      <c r="AD38">
        <f t="shared" si="1"/>
        <v>738.52597089890196</v>
      </c>
      <c r="AE38">
        <f>'IDT-1'!C38</f>
        <v>0</v>
      </c>
      <c r="AF38" s="24"/>
      <c r="AG38">
        <f t="shared" si="2"/>
        <v>738.52597089890196</v>
      </c>
      <c r="AI38" s="34">
        <f>PXIL!I38</f>
        <v>0</v>
      </c>
      <c r="AJ38" s="34">
        <f>PXIL!O38</f>
        <v>0</v>
      </c>
      <c r="AK38" s="34">
        <f>RTM_IEX!I38</f>
        <v>8.66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567.63090899497297</v>
      </c>
      <c r="P39" s="36">
        <v>68.246679316888049</v>
      </c>
      <c r="Q39" s="36">
        <v>10.19</v>
      </c>
      <c r="R39" s="38">
        <v>25.3</v>
      </c>
      <c r="S39" s="38">
        <v>0</v>
      </c>
      <c r="T39" s="37">
        <f>SUMPRODUCT(LTA!J39:AN39,LTA!J$101:AN$101,LTA!J$104:AN$104)</f>
        <v>172.13</v>
      </c>
      <c r="U39" s="37">
        <f>SUMPRODUCT(LTA!J39:AN39,LTA!J$102:AN$102,LTA!J$104:AN$104)</f>
        <v>74.03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-225</v>
      </c>
      <c r="AA39" s="75">
        <f>STOA!I39</f>
        <v>0</v>
      </c>
      <c r="AB39" s="75">
        <f>-STOA!O39</f>
        <v>0</v>
      </c>
      <c r="AC39">
        <f t="shared" si="0"/>
        <v>10.065014809919672</v>
      </c>
      <c r="AD39">
        <f t="shared" si="1"/>
        <v>736.24502350194132</v>
      </c>
      <c r="AE39">
        <f>'IDT-1'!C39</f>
        <v>0</v>
      </c>
      <c r="AF39" s="24"/>
      <c r="AG39">
        <f t="shared" si="2"/>
        <v>736.24502350194132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569.5131500104518</v>
      </c>
      <c r="P40" s="36">
        <v>66.25</v>
      </c>
      <c r="Q40" s="36">
        <v>22.05</v>
      </c>
      <c r="R40" s="38">
        <v>25.3</v>
      </c>
      <c r="S40" s="38">
        <v>0</v>
      </c>
      <c r="T40" s="37">
        <f>SUMPRODUCT(LTA!J40:AN40,LTA!J$101:AN$101,LTA!J$104:AN$104)</f>
        <v>187.89</v>
      </c>
      <c r="U40" s="37">
        <f>SUMPRODUCT(LTA!J40:AN40,LTA!J$102:AN$102,LTA!J$104:AN$104)</f>
        <v>102.89999999999999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-260</v>
      </c>
      <c r="AA40" s="75">
        <f>STOA!I40</f>
        <v>0</v>
      </c>
      <c r="AB40" s="75">
        <f>-STOA!O40</f>
        <v>0</v>
      </c>
      <c r="AC40">
        <f t="shared" si="0"/>
        <v>10.835060048558951</v>
      </c>
      <c r="AD40">
        <f t="shared" si="1"/>
        <v>756.85053996189276</v>
      </c>
      <c r="AE40">
        <f>'IDT-1'!C40</f>
        <v>0</v>
      </c>
      <c r="AF40" s="24"/>
      <c r="AG40">
        <f t="shared" si="2"/>
        <v>756.85053996189276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571.10715698245167</v>
      </c>
      <c r="P41" s="36">
        <v>68.246679316888049</v>
      </c>
      <c r="Q41" s="36">
        <v>22.05</v>
      </c>
      <c r="R41" s="38">
        <v>25.3</v>
      </c>
      <c r="S41" s="38">
        <v>0</v>
      </c>
      <c r="T41" s="37">
        <f>SUMPRODUCT(LTA!J41:AN41,LTA!J$101:AN$101,LTA!J$104:AN$104)</f>
        <v>205.61</v>
      </c>
      <c r="U41" s="37">
        <f>SUMPRODUCT(LTA!J41:AN41,LTA!J$102:AN$102,LTA!J$104:AN$104)</f>
        <v>106.92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-250</v>
      </c>
      <c r="AA41" s="75">
        <f>STOA!I41</f>
        <v>0</v>
      </c>
      <c r="AB41" s="75">
        <f>-STOA!O41</f>
        <v>0</v>
      </c>
      <c r="AC41">
        <f t="shared" si="0"/>
        <v>11.064780128835389</v>
      </c>
      <c r="AD41">
        <f t="shared" si="1"/>
        <v>779.95150617050433</v>
      </c>
      <c r="AE41">
        <f>'IDT-1'!C41</f>
        <v>0</v>
      </c>
      <c r="AF41" s="24"/>
      <c r="AG41">
        <f t="shared" si="2"/>
        <v>779.95150617050433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-12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564.59490241772346</v>
      </c>
      <c r="P42" s="36">
        <v>68.246679316888049</v>
      </c>
      <c r="Q42" s="36">
        <v>10.19</v>
      </c>
      <c r="R42" s="38">
        <v>25.3</v>
      </c>
      <c r="S42" s="38">
        <v>0</v>
      </c>
      <c r="T42" s="37">
        <f>SUMPRODUCT(LTA!J42:AN42,LTA!J$101:AN$101,LTA!J$104:AN$104)</f>
        <v>220.82000000000002</v>
      </c>
      <c r="U42" s="37">
        <f>SUMPRODUCT(LTA!J42:AN42,LTA!J$102:AN$102,LTA!J$104:AN$104)</f>
        <v>83.649999999999991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-205</v>
      </c>
      <c r="AA42" s="75">
        <f>STOA!I42</f>
        <v>0</v>
      </c>
      <c r="AB42" s="75">
        <f>-STOA!O42</f>
        <v>0</v>
      </c>
      <c r="AC42">
        <f t="shared" si="0"/>
        <v>10.537787512395667</v>
      </c>
      <c r="AD42">
        <f t="shared" si="1"/>
        <v>790.04624422221605</v>
      </c>
      <c r="AE42">
        <f>'IDT-1'!C42</f>
        <v>0</v>
      </c>
      <c r="AF42" s="24"/>
      <c r="AG42">
        <f t="shared" si="2"/>
        <v>790.04624422221605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-21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561.94899857018765</v>
      </c>
      <c r="P43" s="36">
        <v>68.246679316888049</v>
      </c>
      <c r="Q43" s="36">
        <v>10.19</v>
      </c>
      <c r="R43" s="38">
        <v>25.3</v>
      </c>
      <c r="S43" s="38">
        <v>0</v>
      </c>
      <c r="T43" s="37">
        <f>SUMPRODUCT(LTA!J43:AN43,LTA!J$101:AN$101,LTA!J$104:AN$104)</f>
        <v>235.26000000000002</v>
      </c>
      <c r="U43" s="37">
        <f>SUMPRODUCT(LTA!J43:AN43,LTA!J$102:AN$102,LTA!J$104:AN$104)</f>
        <v>59.59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-174</v>
      </c>
      <c r="AA43" s="75">
        <f>STOA!I43</f>
        <v>0</v>
      </c>
      <c r="AB43" s="75">
        <f>-STOA!O43</f>
        <v>0</v>
      </c>
      <c r="AC43">
        <f t="shared" si="0"/>
        <v>10.222974976954138</v>
      </c>
      <c r="AD43">
        <f t="shared" si="1"/>
        <v>803.09515291012167</v>
      </c>
      <c r="AE43">
        <f>'IDT-1'!C43</f>
        <v>0</v>
      </c>
      <c r="AF43" s="24"/>
      <c r="AG43">
        <f t="shared" si="2"/>
        <v>803.09515291012167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-27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562.57725109812839</v>
      </c>
      <c r="P44" s="36">
        <v>68.246679316888049</v>
      </c>
      <c r="Q44" s="36">
        <v>10.19</v>
      </c>
      <c r="R44" s="38">
        <v>25.3</v>
      </c>
      <c r="S44" s="38">
        <v>0</v>
      </c>
      <c r="T44" s="37">
        <f>SUMPRODUCT(LTA!J44:AN44,LTA!J$101:AN$101,LTA!J$104:AN$104)</f>
        <v>246.13000000000002</v>
      </c>
      <c r="U44" s="37">
        <f>SUMPRODUCT(LTA!J44:AN44,LTA!J$102:AN$102,LTA!J$104:AN$104)</f>
        <v>59.59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-164</v>
      </c>
      <c r="AA44" s="75">
        <f>STOA!I44</f>
        <v>0</v>
      </c>
      <c r="AB44" s="75">
        <f>-STOA!O44</f>
        <v>0</v>
      </c>
      <c r="AC44">
        <f t="shared" si="0"/>
        <v>10.294146825014174</v>
      </c>
      <c r="AD44">
        <f t="shared" si="1"/>
        <v>817.52223359000232</v>
      </c>
      <c r="AE44">
        <f>'IDT-1'!C44</f>
        <v>0</v>
      </c>
      <c r="AF44" s="24"/>
      <c r="AG44">
        <f t="shared" si="2"/>
        <v>817.52223359000232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-34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557.50332776584617</v>
      </c>
      <c r="P45" s="36">
        <v>69.099999999999994</v>
      </c>
      <c r="Q45" s="36">
        <v>10.19</v>
      </c>
      <c r="R45" s="38">
        <v>25.3</v>
      </c>
      <c r="S45" s="38">
        <v>0</v>
      </c>
      <c r="T45" s="37">
        <f>SUMPRODUCT(LTA!J45:AN45,LTA!J$101:AN$101,LTA!J$104:AN$104)</f>
        <v>247.47</v>
      </c>
      <c r="U45" s="37">
        <f>SUMPRODUCT(LTA!J45:AN45,LTA!J$102:AN$102,LTA!J$104:AN$104)</f>
        <v>78.84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-180</v>
      </c>
      <c r="AA45" s="75">
        <f>STOA!I45</f>
        <v>0</v>
      </c>
      <c r="AB45" s="75">
        <f>-STOA!O45</f>
        <v>0</v>
      </c>
      <c r="AC45">
        <f t="shared" si="0"/>
        <v>10.702726809957593</v>
      </c>
      <c r="AD45">
        <f t="shared" si="1"/>
        <v>801.48305095588876</v>
      </c>
      <c r="AE45">
        <f>'IDT-1'!C45</f>
        <v>0</v>
      </c>
      <c r="AF45" s="24"/>
      <c r="AG45">
        <f t="shared" si="2"/>
        <v>801.48305095588876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557.38013179442703</v>
      </c>
      <c r="P46" s="36">
        <v>69.099999999999994</v>
      </c>
      <c r="Q46" s="36">
        <v>10.19</v>
      </c>
      <c r="R46" s="38">
        <v>25.3</v>
      </c>
      <c r="S46" s="38">
        <v>0</v>
      </c>
      <c r="T46" s="37">
        <f>SUMPRODUCT(LTA!J46:AN46,LTA!J$101:AN$101,LTA!J$104:AN$104)</f>
        <v>249.59</v>
      </c>
      <c r="U46" s="37">
        <f>SUMPRODUCT(LTA!J46:AN46,LTA!J$102:AN$102,LTA!J$104:AN$104)</f>
        <v>59.59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-134</v>
      </c>
      <c r="AA46" s="75">
        <f>STOA!I46</f>
        <v>0</v>
      </c>
      <c r="AB46" s="75">
        <f>-STOA!O46</f>
        <v>0</v>
      </c>
      <c r="AC46">
        <f t="shared" si="0"/>
        <v>10.337549862950556</v>
      </c>
      <c r="AD46">
        <f t="shared" si="1"/>
        <v>810.59503193147646</v>
      </c>
      <c r="AE46">
        <f>'IDT-1'!C46</f>
        <v>0</v>
      </c>
      <c r="AF46" s="24"/>
      <c r="AG46">
        <f t="shared" si="2"/>
        <v>810.59503193147646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-70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559.61315765387076</v>
      </c>
      <c r="P47" s="36">
        <v>32.719999999999992</v>
      </c>
      <c r="Q47" s="36">
        <v>10.19</v>
      </c>
      <c r="R47" s="38">
        <v>25.3</v>
      </c>
      <c r="S47" s="38">
        <v>0</v>
      </c>
      <c r="T47" s="37">
        <f>SUMPRODUCT(LTA!J47:AN47,LTA!J$101:AN$101,LTA!J$104:AN$104)</f>
        <v>248.88</v>
      </c>
      <c r="U47" s="37">
        <f>SUMPRODUCT(LTA!J47:AN47,LTA!J$102:AN$102,LTA!J$104:AN$104)</f>
        <v>59.59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-124</v>
      </c>
      <c r="AA47" s="75">
        <f>STOA!I47</f>
        <v>0</v>
      </c>
      <c r="AB47" s="75">
        <f>-STOA!O47</f>
        <v>0</v>
      </c>
      <c r="AC47">
        <f t="shared" si="0"/>
        <v>9.7059049711743199</v>
      </c>
      <c r="AD47">
        <f t="shared" si="1"/>
        <v>816.36970268269658</v>
      </c>
      <c r="AE47">
        <f>'IDT-1'!C47</f>
        <v>0</v>
      </c>
      <c r="AF47" s="24"/>
      <c r="AG47">
        <f t="shared" si="2"/>
        <v>816.36970268269658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552.95941811036528</v>
      </c>
      <c r="P48" s="36">
        <v>32.719999999999992</v>
      </c>
      <c r="Q48" s="36">
        <v>10.19</v>
      </c>
      <c r="R48" s="38">
        <v>25.3</v>
      </c>
      <c r="S48" s="38">
        <v>0</v>
      </c>
      <c r="T48" s="37">
        <f>SUMPRODUCT(LTA!J48:AN48,LTA!J$101:AN$101,LTA!J$104:AN$104)</f>
        <v>249.47</v>
      </c>
      <c r="U48" s="37">
        <f>SUMPRODUCT(LTA!J48:AN48,LTA!J$102:AN$102,LTA!J$104:AN$104)</f>
        <v>59.59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-114</v>
      </c>
      <c r="AA48" s="75">
        <f>STOA!I48</f>
        <v>0</v>
      </c>
      <c r="AB48" s="75">
        <f>-STOA!O48</f>
        <v>0</v>
      </c>
      <c r="AC48">
        <f t="shared" si="0"/>
        <v>9.6549695590088742</v>
      </c>
      <c r="AD48">
        <f t="shared" si="1"/>
        <v>810.35689855135649</v>
      </c>
      <c r="AE48">
        <f>'IDT-1'!C48</f>
        <v>0</v>
      </c>
      <c r="AF48" s="24"/>
      <c r="AG48">
        <f t="shared" si="2"/>
        <v>810.35689855135649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545.3869583648426</v>
      </c>
      <c r="P49" s="36">
        <v>32.719999999999992</v>
      </c>
      <c r="Q49" s="36">
        <v>10.19</v>
      </c>
      <c r="R49" s="38">
        <v>25.3</v>
      </c>
      <c r="S49" s="38">
        <v>0</v>
      </c>
      <c r="T49" s="37">
        <f>SUMPRODUCT(LTA!J49:AN49,LTA!J$101:AN$101,LTA!J$104:AN$104)</f>
        <v>252.1</v>
      </c>
      <c r="U49" s="37">
        <f>SUMPRODUCT(LTA!J49:AN49,LTA!J$102:AN$102,LTA!J$104:AN$104)</f>
        <v>59.59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-99</v>
      </c>
      <c r="AA49" s="75">
        <f>STOA!I49</f>
        <v>0</v>
      </c>
      <c r="AB49" s="75">
        <f>-STOA!O49</f>
        <v>0</v>
      </c>
      <c r="AC49">
        <f t="shared" si="0"/>
        <v>9.359318165399813</v>
      </c>
      <c r="AD49">
        <f t="shared" si="1"/>
        <v>835.7100901994429</v>
      </c>
      <c r="AE49">
        <f>'IDT-1'!C49</f>
        <v>0</v>
      </c>
      <c r="AF49" s="24"/>
      <c r="AG49">
        <f t="shared" si="2"/>
        <v>835.7100901994429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542.16737618215132</v>
      </c>
      <c r="P50" s="36">
        <v>32.719999999999992</v>
      </c>
      <c r="Q50" s="36">
        <v>10.19</v>
      </c>
      <c r="R50" s="38">
        <v>25.3</v>
      </c>
      <c r="S50" s="38">
        <v>0</v>
      </c>
      <c r="T50" s="37">
        <f>SUMPRODUCT(LTA!J50:AN50,LTA!J$101:AN$101,LTA!J$104:AN$104)</f>
        <v>251.55999999999997</v>
      </c>
      <c r="U50" s="37">
        <f>SUMPRODUCT(LTA!J50:AN50,LTA!J$102:AN$102,LTA!J$104:AN$104)</f>
        <v>59.59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-94</v>
      </c>
      <c r="AA50" s="75">
        <f>STOA!I50</f>
        <v>0</v>
      </c>
      <c r="AB50" s="75">
        <f>-STOA!O50</f>
        <v>0</v>
      </c>
      <c r="AC50">
        <f t="shared" si="0"/>
        <v>9.2430260978163155</v>
      </c>
      <c r="AD50">
        <f t="shared" si="1"/>
        <v>842.066800084335</v>
      </c>
      <c r="AE50">
        <f>'IDT-1'!C50</f>
        <v>0</v>
      </c>
      <c r="AF50" s="24"/>
      <c r="AG50">
        <f t="shared" si="2"/>
        <v>842.066800084335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539.42652159824695</v>
      </c>
      <c r="P51" s="36">
        <v>32.719999999999992</v>
      </c>
      <c r="Q51" s="36">
        <v>10.19</v>
      </c>
      <c r="R51" s="38">
        <v>25.3</v>
      </c>
      <c r="S51" s="38">
        <v>0</v>
      </c>
      <c r="T51" s="37">
        <f>SUMPRODUCT(LTA!J51:AN51,LTA!J$101:AN$101,LTA!J$104:AN$104)</f>
        <v>251.75</v>
      </c>
      <c r="U51" s="37">
        <f>SUMPRODUCT(LTA!J51:AN51,LTA!J$102:AN$102,LTA!J$104:AN$104)</f>
        <v>59.59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-79</v>
      </c>
      <c r="AA51" s="75">
        <f>STOA!I51</f>
        <v>0</v>
      </c>
      <c r="AB51" s="75">
        <f>-STOA!O51</f>
        <v>0</v>
      </c>
      <c r="AC51">
        <f t="shared" si="0"/>
        <v>9.4079643892590781</v>
      </c>
      <c r="AD51">
        <f t="shared" si="1"/>
        <v>817.35100720898799</v>
      </c>
      <c r="AE51">
        <f>'IDT-1'!C51</f>
        <v>0</v>
      </c>
      <c r="AF51" s="24"/>
      <c r="AG51">
        <f t="shared" si="2"/>
        <v>817.35100720898799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-67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539.42652159824695</v>
      </c>
      <c r="P52" s="36">
        <v>32.719999999999992</v>
      </c>
      <c r="Q52" s="36">
        <v>10.19</v>
      </c>
      <c r="R52" s="38">
        <v>25.3</v>
      </c>
      <c r="S52" s="38">
        <v>0</v>
      </c>
      <c r="T52" s="37">
        <f>SUMPRODUCT(LTA!J52:AN52,LTA!J$101:AN$101,LTA!J$104:AN$104)</f>
        <v>251.89</v>
      </c>
      <c r="U52" s="37">
        <f>SUMPRODUCT(LTA!J52:AN52,LTA!J$102:AN$102,LTA!J$104:AN$104)</f>
        <v>59.59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-74</v>
      </c>
      <c r="AA52" s="75">
        <f>STOA!I52</f>
        <v>0</v>
      </c>
      <c r="AB52" s="75">
        <f>-STOA!O52</f>
        <v>0</v>
      </c>
      <c r="AC52">
        <f t="shared" si="0"/>
        <v>9.3675684886346318</v>
      </c>
      <c r="AD52">
        <f t="shared" si="1"/>
        <v>822.62472310961232</v>
      </c>
      <c r="AE52">
        <f>'IDT-1'!C52</f>
        <v>0</v>
      </c>
      <c r="AF52" s="24"/>
      <c r="AG52">
        <f t="shared" si="2"/>
        <v>822.62472310961232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-67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540.94023241763318</v>
      </c>
      <c r="P53" s="36">
        <v>32.719999999999992</v>
      </c>
      <c r="Q53" s="36">
        <v>10.19</v>
      </c>
      <c r="R53" s="38">
        <v>25.3</v>
      </c>
      <c r="S53" s="38">
        <v>0</v>
      </c>
      <c r="T53" s="37">
        <f>SUMPRODUCT(LTA!J53:AN53,LTA!J$101:AN$101,LTA!J$104:AN$104)</f>
        <v>251.89</v>
      </c>
      <c r="U53" s="37">
        <f>SUMPRODUCT(LTA!J53:AN53,LTA!J$102:AN$102,LTA!J$104:AN$104)</f>
        <v>59.59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-84</v>
      </c>
      <c r="AA53" s="75">
        <f>STOA!I53</f>
        <v>0</v>
      </c>
      <c r="AB53" s="75">
        <f>-STOA!O53</f>
        <v>0</v>
      </c>
      <c r="AC53">
        <f t="shared" si="0"/>
        <v>9.4480529213165916</v>
      </c>
      <c r="AD53">
        <f t="shared" si="1"/>
        <v>816.05794949631661</v>
      </c>
      <c r="AE53">
        <f>'IDT-1'!C53</f>
        <v>0</v>
      </c>
      <c r="AF53" s="24"/>
      <c r="AG53">
        <f t="shared" si="2"/>
        <v>816.05794949631661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540.94023241763318</v>
      </c>
      <c r="P54" s="36">
        <v>32.719999999999992</v>
      </c>
      <c r="Q54" s="36">
        <v>10.19</v>
      </c>
      <c r="R54" s="38">
        <v>25.3</v>
      </c>
      <c r="S54" s="38">
        <v>0</v>
      </c>
      <c r="T54" s="37">
        <f>SUMPRODUCT(LTA!J54:AN54,LTA!J$101:AN$101,LTA!J$104:AN$104)</f>
        <v>251.89</v>
      </c>
      <c r="U54" s="37">
        <f>SUMPRODUCT(LTA!J54:AN54,LTA!J$102:AN$102,LTA!J$104:AN$104)</f>
        <v>59.59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-94</v>
      </c>
      <c r="AA54" s="75">
        <f>STOA!I54</f>
        <v>0</v>
      </c>
      <c r="AB54" s="75">
        <f>-STOA!O54</f>
        <v>0</v>
      </c>
      <c r="AC54">
        <f t="shared" si="0"/>
        <v>9.5242933408405914</v>
      </c>
      <c r="AD54">
        <f t="shared" si="1"/>
        <v>806.98170907679264</v>
      </c>
      <c r="AE54">
        <f>'IDT-1'!C54</f>
        <v>0</v>
      </c>
      <c r="AF54" s="24"/>
      <c r="AG54">
        <f t="shared" si="2"/>
        <v>806.98170907679264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-64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544.38474086533097</v>
      </c>
      <c r="P55" s="36">
        <v>32.719999999999992</v>
      </c>
      <c r="Q55" s="36">
        <v>10.19</v>
      </c>
      <c r="R55" s="38">
        <v>25.3</v>
      </c>
      <c r="S55" s="38">
        <v>0</v>
      </c>
      <c r="T55" s="37">
        <f>SUMPRODUCT(LTA!J55:AN55,LTA!J$101:AN$101,LTA!J$104:AN$104)</f>
        <v>251.89</v>
      </c>
      <c r="U55" s="37">
        <f>SUMPRODUCT(LTA!J55:AN55,LTA!J$102:AN$102,LTA!J$104:AN$104)</f>
        <v>59.59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-114</v>
      </c>
      <c r="AA55" s="75">
        <f>STOA!I55</f>
        <v>0</v>
      </c>
      <c r="AB55" s="75">
        <f>-STOA!O55</f>
        <v>0</v>
      </c>
      <c r="AC55">
        <f t="shared" si="0"/>
        <v>9.7141792085741443</v>
      </c>
      <c r="AD55">
        <f t="shared" si="1"/>
        <v>791.23633165675687</v>
      </c>
      <c r="AE55">
        <f>'IDT-1'!C55</f>
        <v>0</v>
      </c>
      <c r="AF55" s="24"/>
      <c r="AG55">
        <f t="shared" si="2"/>
        <v>791.23633165675687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-63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544.38474086533097</v>
      </c>
      <c r="P56" s="36">
        <v>32.719999999999992</v>
      </c>
      <c r="Q56" s="36">
        <v>10.19</v>
      </c>
      <c r="R56" s="38">
        <v>25.3</v>
      </c>
      <c r="S56" s="38">
        <v>0</v>
      </c>
      <c r="T56" s="37">
        <f>SUMPRODUCT(LTA!J56:AN56,LTA!J$101:AN$101,LTA!J$104:AN$104)</f>
        <v>251.89</v>
      </c>
      <c r="U56" s="37">
        <f>SUMPRODUCT(LTA!J56:AN56,LTA!J$102:AN$102,LTA!J$104:AN$104)</f>
        <v>59.59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-124</v>
      </c>
      <c r="AA56" s="75">
        <f>STOA!I56</f>
        <v>0</v>
      </c>
      <c r="AB56" s="75">
        <f>-STOA!O56</f>
        <v>0</v>
      </c>
      <c r="AC56">
        <f t="shared" si="0"/>
        <v>9.824304258997703</v>
      </c>
      <c r="AD56">
        <f t="shared" si="1"/>
        <v>778.12620660633331</v>
      </c>
      <c r="AE56">
        <f>'IDT-1'!C56</f>
        <v>0</v>
      </c>
      <c r="AF56" s="24"/>
      <c r="AG56">
        <f t="shared" si="2"/>
        <v>778.12620660633331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-66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544.53835720830057</v>
      </c>
      <c r="P57" s="36">
        <v>32.719999999999992</v>
      </c>
      <c r="Q57" s="36">
        <v>10.19</v>
      </c>
      <c r="R57" s="38">
        <v>25.3</v>
      </c>
      <c r="S57" s="38">
        <v>0</v>
      </c>
      <c r="T57" s="37">
        <f>SUMPRODUCT(LTA!J57:AN57,LTA!J$101:AN$101,LTA!J$104:AN$104)</f>
        <v>252.69</v>
      </c>
      <c r="U57" s="37">
        <f>SUMPRODUCT(LTA!J57:AN57,LTA!J$102:AN$102,LTA!J$104:AN$104)</f>
        <v>59.59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-129</v>
      </c>
      <c r="AA57" s="75">
        <f>STOA!I57</f>
        <v>0</v>
      </c>
      <c r="AB57" s="75">
        <f>-STOA!O57</f>
        <v>0</v>
      </c>
      <c r="AC57">
        <f t="shared" si="0"/>
        <v>10.004509790776432</v>
      </c>
      <c r="AD57">
        <f t="shared" si="1"/>
        <v>759.22961741752431</v>
      </c>
      <c r="AE57">
        <f>'IDT-1'!C57</f>
        <v>0</v>
      </c>
      <c r="AF57" s="24"/>
      <c r="AG57">
        <f t="shared" si="2"/>
        <v>759.22961741752431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-81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544.53487907425404</v>
      </c>
      <c r="P58" s="36">
        <v>32.719999999999992</v>
      </c>
      <c r="Q58" s="36">
        <v>10.19</v>
      </c>
      <c r="R58" s="38">
        <v>25.3</v>
      </c>
      <c r="S58" s="38">
        <v>0</v>
      </c>
      <c r="T58" s="37">
        <f>SUMPRODUCT(LTA!J58:AN58,LTA!J$101:AN$101,LTA!J$104:AN$104)</f>
        <v>252.69</v>
      </c>
      <c r="U58" s="37">
        <f>SUMPRODUCT(LTA!J58:AN58,LTA!J$102:AN$102,LTA!J$104:AN$104)</f>
        <v>59.59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-124</v>
      </c>
      <c r="AA58" s="75">
        <f>STOA!I58</f>
        <v>0</v>
      </c>
      <c r="AB58" s="75">
        <f>-STOA!O58</f>
        <v>0</v>
      </c>
      <c r="AC58">
        <f t="shared" si="0"/>
        <v>9.962124785825992</v>
      </c>
      <c r="AD58">
        <f t="shared" si="1"/>
        <v>764.26852428842813</v>
      </c>
      <c r="AE58">
        <f>'IDT-1'!C58</f>
        <v>0</v>
      </c>
      <c r="AF58" s="24"/>
      <c r="AG58">
        <f t="shared" si="2"/>
        <v>764.26852428842813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-81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540.7296541436076</v>
      </c>
      <c r="P59" s="36">
        <v>32.719999999999992</v>
      </c>
      <c r="Q59" s="36">
        <v>10.19</v>
      </c>
      <c r="R59" s="38">
        <v>25.3</v>
      </c>
      <c r="S59" s="38">
        <v>0</v>
      </c>
      <c r="T59" s="37">
        <f>SUMPRODUCT(LTA!J59:AN59,LTA!J$101:AN$101,LTA!J$104:AN$104)</f>
        <v>252.89</v>
      </c>
      <c r="U59" s="37">
        <f>SUMPRODUCT(LTA!J59:AN59,LTA!J$102:AN$102,LTA!J$104:AN$104)</f>
        <v>59.59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-124</v>
      </c>
      <c r="AA59" s="75">
        <f>STOA!I59</f>
        <v>0</v>
      </c>
      <c r="AB59" s="75">
        <f>-STOA!O59</f>
        <v>0</v>
      </c>
      <c r="AC59">
        <f t="shared" si="0"/>
        <v>9.7539465841858917</v>
      </c>
      <c r="AD59">
        <f t="shared" si="1"/>
        <v>781.87147755942181</v>
      </c>
      <c r="AE59">
        <f>'IDT-1'!C59</f>
        <v>0</v>
      </c>
      <c r="AF59" s="24"/>
      <c r="AG59">
        <f t="shared" si="2"/>
        <v>781.87147755942181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540.7296541436076</v>
      </c>
      <c r="P60" s="36">
        <v>32.719999999999992</v>
      </c>
      <c r="Q60" s="36">
        <v>10.19</v>
      </c>
      <c r="R60" s="38">
        <v>25.3</v>
      </c>
      <c r="S60" s="38">
        <v>0</v>
      </c>
      <c r="T60" s="37">
        <f>SUMPRODUCT(LTA!J60:AN60,LTA!J$101:AN$101,LTA!J$104:AN$104)</f>
        <v>252.59</v>
      </c>
      <c r="U60" s="37">
        <f>SUMPRODUCT(LTA!J60:AN60,LTA!J$102:AN$102,LTA!J$104:AN$104)</f>
        <v>59.59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-114</v>
      </c>
      <c r="AA60" s="75">
        <f>STOA!I60</f>
        <v>0</v>
      </c>
      <c r="AB60" s="75">
        <f>-STOA!O60</f>
        <v>0</v>
      </c>
      <c r="AC60">
        <f t="shared" si="0"/>
        <v>9.7090707955614484</v>
      </c>
      <c r="AD60">
        <f t="shared" si="1"/>
        <v>786.61635334804623</v>
      </c>
      <c r="AE60">
        <f>'IDT-1'!C60</f>
        <v>0</v>
      </c>
      <c r="AF60" s="24"/>
      <c r="AG60">
        <f t="shared" si="2"/>
        <v>786.61635334804623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516.54483328752553</v>
      </c>
      <c r="P61" s="36">
        <v>37.94</v>
      </c>
      <c r="Q61" s="36">
        <v>10.19</v>
      </c>
      <c r="R61" s="38">
        <v>25.3</v>
      </c>
      <c r="S61" s="38">
        <v>0</v>
      </c>
      <c r="T61" s="37">
        <f>SUMPRODUCT(LTA!J61:AN61,LTA!J$101:AN$101,LTA!J$104:AN$104)</f>
        <v>251.18</v>
      </c>
      <c r="U61" s="37">
        <f>SUMPRODUCT(LTA!J61:AN61,LTA!J$102:AN$102,LTA!J$104:AN$104)</f>
        <v>59.59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-112.4</v>
      </c>
      <c r="AA61" s="75">
        <f>STOA!I61</f>
        <v>0</v>
      </c>
      <c r="AB61" s="75">
        <f>-STOA!O61</f>
        <v>0</v>
      </c>
      <c r="AC61">
        <f t="shared" si="0"/>
        <v>9.6175511829843146</v>
      </c>
      <c r="AD61">
        <f t="shared" si="1"/>
        <v>756.93305210454139</v>
      </c>
      <c r="AE61">
        <f>'IDT-1'!C61</f>
        <v>0</v>
      </c>
      <c r="AF61" s="24"/>
      <c r="AG61">
        <f t="shared" si="2"/>
        <v>756.93305210454139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-76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519.97899085527047</v>
      </c>
      <c r="P62" s="36">
        <v>37.94</v>
      </c>
      <c r="Q62" s="36">
        <v>10.19</v>
      </c>
      <c r="R62" s="38">
        <v>25.3</v>
      </c>
      <c r="S62" s="38">
        <v>0</v>
      </c>
      <c r="T62" s="37">
        <f>SUMPRODUCT(LTA!J62:AN62,LTA!J$101:AN$101,LTA!J$104:AN$104)</f>
        <v>242.61999999999998</v>
      </c>
      <c r="U62" s="37">
        <f>SUMPRODUCT(LTA!J62:AN62,LTA!J$102:AN$102,LTA!J$104:AN$104)</f>
        <v>85.38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-125</v>
      </c>
      <c r="AA62" s="75">
        <f>STOA!I62</f>
        <v>0</v>
      </c>
      <c r="AB62" s="75">
        <f>-STOA!O62</f>
        <v>0</v>
      </c>
      <c r="AC62">
        <f t="shared" si="0"/>
        <v>9.8893955361620858</v>
      </c>
      <c r="AD62">
        <f t="shared" si="1"/>
        <v>765.7253653191085</v>
      </c>
      <c r="AE62">
        <f>'IDT-1'!C62</f>
        <v>0</v>
      </c>
      <c r="AF62" s="24"/>
      <c r="AG62">
        <f t="shared" si="2"/>
        <v>765.7253653191085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523.02090593056266</v>
      </c>
      <c r="P63" s="36">
        <v>32.719999999999992</v>
      </c>
      <c r="Q63" s="36">
        <v>11.55</v>
      </c>
      <c r="R63" s="38">
        <v>25.3</v>
      </c>
      <c r="S63" s="38">
        <v>0</v>
      </c>
      <c r="T63" s="37">
        <f>SUMPRODUCT(LTA!J63:AN63,LTA!J$101:AN$101,LTA!J$104:AN$104)</f>
        <v>240.63</v>
      </c>
      <c r="U63" s="37">
        <f>SUMPRODUCT(LTA!J63:AN63,LTA!J$102:AN$102,LTA!J$104:AN$104)</f>
        <v>61.269999999999996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-115</v>
      </c>
      <c r="AA63" s="75">
        <f>STOA!I63</f>
        <v>0</v>
      </c>
      <c r="AB63" s="75">
        <f>-STOA!O63</f>
        <v>0</v>
      </c>
      <c r="AC63">
        <f t="shared" si="0"/>
        <v>8.9432352161789677</v>
      </c>
      <c r="AD63">
        <f t="shared" si="1"/>
        <v>824.7534407143836</v>
      </c>
      <c r="AE63">
        <f>'IDT-1'!C63</f>
        <v>0</v>
      </c>
      <c r="AF63" s="24"/>
      <c r="AG63">
        <f t="shared" si="2"/>
        <v>824.7534407143836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526.45506349830771</v>
      </c>
      <c r="P64" s="36">
        <v>32.720000000000006</v>
      </c>
      <c r="Q64" s="36">
        <v>11.55</v>
      </c>
      <c r="R64" s="38">
        <v>25.3</v>
      </c>
      <c r="S64" s="38">
        <v>0</v>
      </c>
      <c r="T64" s="37">
        <f>SUMPRODUCT(LTA!J64:AN64,LTA!J$101:AN$101,LTA!J$104:AN$104)</f>
        <v>228.38</v>
      </c>
      <c r="U64" s="37">
        <f>SUMPRODUCT(LTA!J64:AN64,LTA!J$102:AN$102,LTA!J$104:AN$104)</f>
        <v>61.59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-110</v>
      </c>
      <c r="AA64" s="75">
        <f>STOA!I64</f>
        <v>0</v>
      </c>
      <c r="AB64" s="75">
        <f>-STOA!O64</f>
        <v>0</v>
      </c>
      <c r="AC64">
        <f t="shared" si="0"/>
        <v>8.8295143511235814</v>
      </c>
      <c r="AD64">
        <f t="shared" si="1"/>
        <v>821.37131914718407</v>
      </c>
      <c r="AE64">
        <f>'IDT-1'!C64</f>
        <v>0</v>
      </c>
      <c r="AF64" s="24"/>
      <c r="AG64">
        <f t="shared" si="2"/>
        <v>821.37131914718407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528.33421724801065</v>
      </c>
      <c r="P65" s="36">
        <v>32.72</v>
      </c>
      <c r="Q65" s="36">
        <v>11.55</v>
      </c>
      <c r="R65" s="38">
        <v>25.3</v>
      </c>
      <c r="S65" s="38">
        <v>0</v>
      </c>
      <c r="T65" s="37">
        <f>SUMPRODUCT(LTA!J65:AN65,LTA!J$101:AN$101,LTA!J$104:AN$104)</f>
        <v>211.85</v>
      </c>
      <c r="U65" s="37">
        <f>SUMPRODUCT(LTA!J65:AN65,LTA!J$102:AN$102,LTA!J$104:AN$104)</f>
        <v>62.09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-135</v>
      </c>
      <c r="AA65" s="75">
        <f>STOA!I65</f>
        <v>0</v>
      </c>
      <c r="AB65" s="75">
        <f>-STOA!O65</f>
        <v>0</v>
      </c>
      <c r="AC65">
        <f t="shared" si="0"/>
        <v>8.9224261857433138</v>
      </c>
      <c r="AD65">
        <f t="shared" si="1"/>
        <v>782.12756106226732</v>
      </c>
      <c r="AE65">
        <f>'IDT-1'!C65</f>
        <v>0</v>
      </c>
      <c r="AF65" s="24"/>
      <c r="AG65">
        <f t="shared" si="2"/>
        <v>782.12756106226732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531.76837481575558</v>
      </c>
      <c r="P66" s="36">
        <v>32.72</v>
      </c>
      <c r="Q66" s="36">
        <v>11.55</v>
      </c>
      <c r="R66" s="38">
        <v>25.3</v>
      </c>
      <c r="S66" s="38">
        <v>0</v>
      </c>
      <c r="T66" s="37">
        <f>SUMPRODUCT(LTA!J66:AN66,LTA!J$101:AN$101,LTA!J$104:AN$104)</f>
        <v>198.02</v>
      </c>
      <c r="U66" s="37">
        <f>SUMPRODUCT(LTA!J66:AN66,LTA!J$102:AN$102,LTA!J$104:AN$104)</f>
        <v>62.769999999999996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-125</v>
      </c>
      <c r="AA66" s="75">
        <f>STOA!I66</f>
        <v>0</v>
      </c>
      <c r="AB66" s="75">
        <f>-STOA!O66</f>
        <v>0</v>
      </c>
      <c r="AC66">
        <f t="shared" si="0"/>
        <v>8.7561015320634787</v>
      </c>
      <c r="AD66">
        <f t="shared" si="1"/>
        <v>782.57804328369207</v>
      </c>
      <c r="AE66">
        <f>'IDT-1'!C66</f>
        <v>0</v>
      </c>
      <c r="AF66" s="24"/>
      <c r="AG66">
        <f t="shared" si="2"/>
        <v>782.57804328369207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532.5143214500099</v>
      </c>
      <c r="P67" s="36">
        <v>32.72</v>
      </c>
      <c r="Q67" s="36">
        <v>11.55</v>
      </c>
      <c r="R67" s="38">
        <v>25.3</v>
      </c>
      <c r="S67" s="38">
        <v>0</v>
      </c>
      <c r="T67" s="37">
        <f>SUMPRODUCT(LTA!J67:AN67,LTA!J$101:AN$101,LTA!J$104:AN$104)</f>
        <v>179.7</v>
      </c>
      <c r="U67" s="37">
        <f>SUMPRODUCT(LTA!J67:AN67,LTA!J$102:AN$102,LTA!J$104:AN$104)</f>
        <v>62.93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-110</v>
      </c>
      <c r="AA67" s="75">
        <f>STOA!I67</f>
        <v>0</v>
      </c>
      <c r="AB67" s="75">
        <f>-STOA!O67</f>
        <v>0</v>
      </c>
      <c r="AC67">
        <f t="shared" si="0"/>
        <v>8.4827561179178801</v>
      </c>
      <c r="AD67">
        <f t="shared" si="1"/>
        <v>780.43733533209195</v>
      </c>
      <c r="AE67">
        <f>'IDT-1'!C67</f>
        <v>0</v>
      </c>
      <c r="AF67" s="24"/>
      <c r="AG67">
        <f t="shared" si="2"/>
        <v>780.43733533209195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528.26426533953656</v>
      </c>
      <c r="P68" s="36">
        <v>32.719999999999992</v>
      </c>
      <c r="Q68" s="36">
        <v>11.55</v>
      </c>
      <c r="R68" s="38">
        <v>25.3</v>
      </c>
      <c r="S68" s="38">
        <v>0</v>
      </c>
      <c r="T68" s="37">
        <f>SUMPRODUCT(LTA!J68:AN68,LTA!J$101:AN$101,LTA!J$104:AN$104)</f>
        <v>161.70999999999998</v>
      </c>
      <c r="U68" s="37">
        <f>SUMPRODUCT(LTA!J68:AN68,LTA!J$102:AN$102,LTA!J$104:AN$104)</f>
        <v>62.93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-47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7.7622567099218909</v>
      </c>
      <c r="AD68">
        <f t="shared" ref="AD68:AD98" si="4">SUM(B68:AB68,AI68:AV68)-AC68</f>
        <v>821.91777862961453</v>
      </c>
      <c r="AE68">
        <f>'IDT-1'!C68</f>
        <v>0</v>
      </c>
      <c r="AF68" s="24"/>
      <c r="AG68">
        <f t="shared" ref="AG68:AG98" si="5">SUM(AD68:AF68)</f>
        <v>821.91777862961453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532.42271851839234</v>
      </c>
      <c r="P69" s="36">
        <v>32.720000000000006</v>
      </c>
      <c r="Q69" s="36">
        <v>11.55</v>
      </c>
      <c r="R69" s="38">
        <v>25.3</v>
      </c>
      <c r="S69" s="38">
        <v>0</v>
      </c>
      <c r="T69" s="37">
        <f>SUMPRODUCT(LTA!J69:AN69,LTA!J$101:AN$101,LTA!J$104:AN$104)</f>
        <v>142.75</v>
      </c>
      <c r="U69" s="37">
        <f>SUMPRODUCT(LTA!J69:AN69,LTA!J$102:AN$102,LTA!J$104:AN$104)</f>
        <v>63.09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-49.1</v>
      </c>
      <c r="AA69" s="75">
        <f>STOA!I69</f>
        <v>0</v>
      </c>
      <c r="AB69" s="75">
        <f>-STOA!O69</f>
        <v>0</v>
      </c>
      <c r="AC69">
        <f t="shared" si="3"/>
        <v>7.8264803023443292</v>
      </c>
      <c r="AD69">
        <f t="shared" si="4"/>
        <v>785.11200821604803</v>
      </c>
      <c r="AE69">
        <f>'IDT-1'!C69</f>
        <v>0</v>
      </c>
      <c r="AF69" s="24"/>
      <c r="AG69">
        <f t="shared" si="5"/>
        <v>785.11200821604803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549.66320127101301</v>
      </c>
      <c r="P70" s="36">
        <v>32.718550737476193</v>
      </c>
      <c r="Q70" s="36">
        <v>11.55</v>
      </c>
      <c r="R70" s="38">
        <v>25.127340177815412</v>
      </c>
      <c r="S70" s="38">
        <v>0</v>
      </c>
      <c r="T70" s="37">
        <f>SUMPRODUCT(LTA!J70:AN70,LTA!J$101:AN$101,LTA!J$104:AN$104)</f>
        <v>122.13</v>
      </c>
      <c r="U70" s="37">
        <f>SUMPRODUCT(LTA!J70:AN70,LTA!J$102:AN$102,LTA!J$104:AN$104)</f>
        <v>63.269999999999996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-42</v>
      </c>
      <c r="AA70" s="75">
        <f>STOA!I70</f>
        <v>0</v>
      </c>
      <c r="AB70" s="75">
        <f>-STOA!O70</f>
        <v>0</v>
      </c>
      <c r="AC70">
        <f t="shared" si="3"/>
        <v>7.5685734668102995</v>
      </c>
      <c r="AD70">
        <f t="shared" si="4"/>
        <v>809.09628871949428</v>
      </c>
      <c r="AE70">
        <f>'IDT-1'!C70</f>
        <v>0</v>
      </c>
      <c r="AF70" s="24"/>
      <c r="AG70">
        <f t="shared" si="5"/>
        <v>809.09628871949428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547.33493350296771</v>
      </c>
      <c r="P71" s="36">
        <v>32.718550737476193</v>
      </c>
      <c r="Q71" s="36">
        <v>11.549999999999999</v>
      </c>
      <c r="R71" s="38">
        <v>17.449999999999996</v>
      </c>
      <c r="S71" s="38">
        <v>0</v>
      </c>
      <c r="T71" s="37">
        <f>SUMPRODUCT(LTA!J71:AN71,LTA!J$101:AN$101,LTA!J$104:AN$104)</f>
        <v>102.67</v>
      </c>
      <c r="U71" s="37">
        <f>SUMPRODUCT(LTA!J71:AN71,LTA!J$102:AN$102,LTA!J$104:AN$104)</f>
        <v>63.43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-7</v>
      </c>
      <c r="AA71" s="75">
        <f>STOA!I71</f>
        <v>0</v>
      </c>
      <c r="AB71" s="75">
        <f>-STOA!O71</f>
        <v>0</v>
      </c>
      <c r="AC71">
        <f t="shared" si="3"/>
        <v>7.0259158396939512</v>
      </c>
      <c r="AD71">
        <f t="shared" si="4"/>
        <v>815.33333840074988</v>
      </c>
      <c r="AE71">
        <f>'IDT-1'!C71</f>
        <v>0</v>
      </c>
      <c r="AF71" s="24"/>
      <c r="AG71">
        <f t="shared" si="5"/>
        <v>815.33333840074988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552.55839320884479</v>
      </c>
      <c r="P72" s="36">
        <v>32.718550737476193</v>
      </c>
      <c r="Q72" s="36">
        <v>11.549999999999999</v>
      </c>
      <c r="R72" s="38">
        <v>9.5426566416040099</v>
      </c>
      <c r="S72" s="38">
        <v>0</v>
      </c>
      <c r="T72" s="37">
        <f>SUMPRODUCT(LTA!J72:AN72,LTA!J$101:AN$101,LTA!J$104:AN$104)</f>
        <v>86.16</v>
      </c>
      <c r="U72" s="37">
        <f>SUMPRODUCT(LTA!J72:AN72,LTA!J$102:AN$102,LTA!J$104:AN$104)</f>
        <v>63.59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-27</v>
      </c>
      <c r="AA72" s="75">
        <f>STOA!I72</f>
        <v>0</v>
      </c>
      <c r="AB72" s="75">
        <f>-STOA!O72</f>
        <v>0</v>
      </c>
      <c r="AC72">
        <f t="shared" si="3"/>
        <v>7.0354543715105748</v>
      </c>
      <c r="AD72">
        <f t="shared" si="4"/>
        <v>776.28991621641444</v>
      </c>
      <c r="AE72">
        <f>'IDT-1'!C72</f>
        <v>0</v>
      </c>
      <c r="AF72" s="24"/>
      <c r="AG72">
        <f t="shared" si="5"/>
        <v>776.28991621641444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579.18062134453771</v>
      </c>
      <c r="P73" s="36">
        <v>68.247388059701493</v>
      </c>
      <c r="Q73" s="36">
        <v>22.049999999999997</v>
      </c>
      <c r="R73" s="38">
        <v>4.4826571767497034</v>
      </c>
      <c r="S73" s="38">
        <v>0</v>
      </c>
      <c r="T73" s="37">
        <f>SUMPRODUCT(LTA!J73:AN73,LTA!J$101:AN$101,LTA!J$104:AN$104)</f>
        <v>67.05</v>
      </c>
      <c r="U73" s="37">
        <f>SUMPRODUCT(LTA!J73:AN73,LTA!J$102:AN$102,LTA!J$104:AN$104)</f>
        <v>111.10000000000001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8.2060391080225408</v>
      </c>
      <c r="AD73">
        <f t="shared" si="4"/>
        <v>828.11039747296638</v>
      </c>
      <c r="AE73">
        <f>'IDT-1'!C73</f>
        <v>0</v>
      </c>
      <c r="AF73" s="24"/>
      <c r="AG73">
        <f t="shared" si="5"/>
        <v>828.11039747296638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589.27503069725344</v>
      </c>
      <c r="P74" s="36">
        <v>68.247388059701493</v>
      </c>
      <c r="Q74" s="36">
        <v>22.049999999999997</v>
      </c>
      <c r="R74" s="38">
        <v>1.4773429084380612</v>
      </c>
      <c r="S74" s="38">
        <v>0</v>
      </c>
      <c r="T74" s="37">
        <f>SUMPRODUCT(LTA!J74:AN74,LTA!J$101:AN$101,LTA!J$104:AN$104)</f>
        <v>51.3</v>
      </c>
      <c r="U74" s="37">
        <f>SUMPRODUCT(LTA!J74:AN74,LTA!J$102:AN$102,LTA!J$104:AN$104)</f>
        <v>111.10000000000001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8.0231624563079773</v>
      </c>
      <c r="AD74">
        <f t="shared" si="4"/>
        <v>832.63236920908503</v>
      </c>
      <c r="AE74">
        <f>'IDT-1'!C74</f>
        <v>0</v>
      </c>
      <c r="AF74" s="24"/>
      <c r="AG74">
        <f t="shared" si="5"/>
        <v>832.63236920908503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-57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585.87602997886609</v>
      </c>
      <c r="P75" s="36">
        <v>68.247088310580196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37.61</v>
      </c>
      <c r="U75" s="37">
        <f>SUMPRODUCT(LTA!J75:AN75,LTA!J$102:AN$102,LTA!J$104:AN$104)</f>
        <v>111.26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7.8945481251246914</v>
      </c>
      <c r="AD75">
        <f t="shared" si="4"/>
        <v>811.42434016432151</v>
      </c>
      <c r="AE75">
        <f>'IDT-1'!C75</f>
        <v>0</v>
      </c>
      <c r="AF75" s="24"/>
      <c r="AG75">
        <f t="shared" si="5"/>
        <v>811.42434016432151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605.76245536609531</v>
      </c>
      <c r="P76" s="36">
        <v>68.246679316888049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32.880000000000003</v>
      </c>
      <c r="U76" s="37">
        <f>SUMPRODUCT(LTA!J76:AN76,LTA!J$102:AN$102,LTA!J$104:AN$104)</f>
        <v>111.60000000000001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8.1941378173281834</v>
      </c>
      <c r="AD76">
        <f t="shared" si="4"/>
        <v>806.62076686565513</v>
      </c>
      <c r="AE76">
        <f>'IDT-1'!C76</f>
        <v>0</v>
      </c>
      <c r="AF76" s="24"/>
      <c r="AG76">
        <f t="shared" si="5"/>
        <v>806.62076686565513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623.7534131479199</v>
      </c>
      <c r="P77" s="36">
        <v>68.247388059701493</v>
      </c>
      <c r="Q77" s="36">
        <v>22.049999999999997</v>
      </c>
      <c r="R77" s="38">
        <v>0</v>
      </c>
      <c r="S77" s="38">
        <v>0</v>
      </c>
      <c r="T77" s="37">
        <f>SUMPRODUCT(LTA!J77:AN77,LTA!J$101:AN$101,LTA!J$104:AN$104)</f>
        <v>28.160000000000004</v>
      </c>
      <c r="U77" s="37">
        <f>SUMPRODUCT(LTA!J77:AN77,LTA!J$102:AN$102,LTA!J$104:AN$104)</f>
        <v>112.26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8.5648004438075915</v>
      </c>
      <c r="AD77">
        <f t="shared" si="4"/>
        <v>804.18177076381369</v>
      </c>
      <c r="AE77">
        <f>'IDT-1'!C77</f>
        <v>0</v>
      </c>
      <c r="AF77" s="24"/>
      <c r="AG77">
        <f t="shared" si="5"/>
        <v>804.18177076381369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-103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631.35957797329047</v>
      </c>
      <c r="P78" s="36">
        <v>68.247388059701493</v>
      </c>
      <c r="Q78" s="36">
        <v>22.049999999999997</v>
      </c>
      <c r="R78" s="38">
        <v>0</v>
      </c>
      <c r="S78" s="38">
        <v>0</v>
      </c>
      <c r="T78" s="37">
        <f>SUMPRODUCT(LTA!J78:AN78,LTA!J$101:AN$101,LTA!J$104:AN$104)</f>
        <v>26.94</v>
      </c>
      <c r="U78" s="37">
        <f>SUMPRODUCT(LTA!J78:AN78,LTA!J$102:AN$102,LTA!J$104:AN$104)</f>
        <v>112.42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-60</v>
      </c>
      <c r="AA78" s="75">
        <f>STOA!I78</f>
        <v>0</v>
      </c>
      <c r="AB78" s="75">
        <f>-STOA!O78</f>
        <v>0</v>
      </c>
      <c r="AC78">
        <f t="shared" si="3"/>
        <v>8.7468555942140398</v>
      </c>
      <c r="AD78">
        <f t="shared" si="4"/>
        <v>795.54588043877789</v>
      </c>
      <c r="AE78">
        <f>'IDT-1'!C78</f>
        <v>0</v>
      </c>
      <c r="AF78" s="24"/>
      <c r="AG78">
        <f t="shared" si="5"/>
        <v>795.54588043877789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-58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732.26168374239546</v>
      </c>
      <c r="P79" s="36">
        <v>68.247388059701493</v>
      </c>
      <c r="Q79" s="36">
        <v>22.049999999999997</v>
      </c>
      <c r="R79" s="38">
        <v>0</v>
      </c>
      <c r="S79" s="38">
        <v>0</v>
      </c>
      <c r="T79" s="37">
        <f>SUMPRODUCT(LTA!J79:AN79,LTA!J$101:AN$101,LTA!J$104:AN$104)</f>
        <v>34.33</v>
      </c>
      <c r="U79" s="37">
        <f>SUMPRODUCT(LTA!J79:AN79,LTA!J$102:AN$102,LTA!J$104:AN$104)</f>
        <v>112.92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-55</v>
      </c>
      <c r="AA79" s="75">
        <f>STOA!I79</f>
        <v>0</v>
      </c>
      <c r="AB79" s="75">
        <f>-STOA!O79</f>
        <v>0</v>
      </c>
      <c r="AC79">
        <f t="shared" si="3"/>
        <v>10.584065474687433</v>
      </c>
      <c r="AD79">
        <f t="shared" si="4"/>
        <v>793.50077632740943</v>
      </c>
      <c r="AE79">
        <f>'IDT-1'!C79</f>
        <v>0</v>
      </c>
      <c r="AF79" s="24"/>
      <c r="AG79">
        <f t="shared" si="5"/>
        <v>793.50077632740943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-172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743.47696310439881</v>
      </c>
      <c r="P80" s="36">
        <v>68.247388059701493</v>
      </c>
      <c r="Q80" s="36">
        <v>22.049999999999997</v>
      </c>
      <c r="R80" s="38">
        <v>0</v>
      </c>
      <c r="S80" s="38">
        <v>0</v>
      </c>
      <c r="T80" s="37">
        <f>SUMPRODUCT(LTA!J80:AN80,LTA!J$101:AN$101,LTA!J$104:AN$104)</f>
        <v>34.67</v>
      </c>
      <c r="U80" s="37">
        <f>SUMPRODUCT(LTA!J80:AN80,LTA!J$102:AN$102,LTA!J$104:AN$104)</f>
        <v>113.76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0</v>
      </c>
      <c r="AB80" s="75">
        <f>-STOA!O80</f>
        <v>0</v>
      </c>
      <c r="AC80">
        <f t="shared" si="3"/>
        <v>10.84913781810115</v>
      </c>
      <c r="AD80">
        <f t="shared" si="4"/>
        <v>786.63098334599908</v>
      </c>
      <c r="AE80">
        <f>'IDT-1'!C80</f>
        <v>0</v>
      </c>
      <c r="AF80" s="24"/>
      <c r="AG80">
        <f t="shared" si="5"/>
        <v>786.63098334599908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-196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743.47696310439881</v>
      </c>
      <c r="P81" s="36">
        <v>68.247388059701493</v>
      </c>
      <c r="Q81" s="36">
        <v>22.049999999999997</v>
      </c>
      <c r="R81" s="38">
        <v>0</v>
      </c>
      <c r="S81" s="38">
        <v>0</v>
      </c>
      <c r="T81" s="37">
        <f>SUMPRODUCT(LTA!J81:AN81,LTA!J$101:AN$101,LTA!J$104:AN$104)</f>
        <v>35</v>
      </c>
      <c r="U81" s="37">
        <f>SUMPRODUCT(LTA!J81:AN81,LTA!J$102:AN$102,LTA!J$104:AN$104)</f>
        <v>116.10000000000001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-50</v>
      </c>
      <c r="AA81" s="75">
        <f>STOA!I81</f>
        <v>0</v>
      </c>
      <c r="AB81" s="75">
        <f>-STOA!O81</f>
        <v>0</v>
      </c>
      <c r="AC81">
        <f t="shared" si="3"/>
        <v>10.922392764450485</v>
      </c>
      <c r="AD81">
        <f t="shared" si="4"/>
        <v>783.22772839964978</v>
      </c>
      <c r="AE81">
        <f>'IDT-1'!C81</f>
        <v>0</v>
      </c>
      <c r="AF81" s="24"/>
      <c r="AG81">
        <f t="shared" si="5"/>
        <v>783.22772839964978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-202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741.24388918146201</v>
      </c>
      <c r="P82" s="36">
        <v>68.247388059701493</v>
      </c>
      <c r="Q82" s="36">
        <v>22.049999999999997</v>
      </c>
      <c r="R82" s="38">
        <v>0</v>
      </c>
      <c r="S82" s="38">
        <v>0</v>
      </c>
      <c r="T82" s="37">
        <f>SUMPRODUCT(LTA!J82:AN82,LTA!J$101:AN$101,LTA!J$104:AN$104)</f>
        <v>35.33</v>
      </c>
      <c r="U82" s="37">
        <f>SUMPRODUCT(LTA!J82:AN82,LTA!J$102:AN$102,LTA!J$104:AN$104)</f>
        <v>116.26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-60</v>
      </c>
      <c r="AA82" s="75">
        <f>STOA!I82</f>
        <v>0</v>
      </c>
      <c r="AB82" s="75">
        <f>-STOA!O82</f>
        <v>0</v>
      </c>
      <c r="AC82">
        <f t="shared" si="3"/>
        <v>10.967049047572042</v>
      </c>
      <c r="AD82">
        <f t="shared" si="4"/>
        <v>774.43999819359158</v>
      </c>
      <c r="AE82">
        <f>'IDT-1'!C82</f>
        <v>0</v>
      </c>
      <c r="AF82" s="24"/>
      <c r="AG82">
        <f t="shared" si="5"/>
        <v>774.43999819359158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-199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737.98006748442015</v>
      </c>
      <c r="P83" s="36">
        <v>68.247388059701493</v>
      </c>
      <c r="Q83" s="36">
        <v>22.049999999999997</v>
      </c>
      <c r="R83" s="38">
        <v>0</v>
      </c>
      <c r="S83" s="38">
        <v>0</v>
      </c>
      <c r="T83" s="37">
        <f>SUMPRODUCT(LTA!J83:AN83,LTA!J$101:AN$101,LTA!J$104:AN$104)</f>
        <v>35.33</v>
      </c>
      <c r="U83" s="37">
        <f>SUMPRODUCT(LTA!J83:AN83,LTA!J$102:AN$102,LTA!J$104:AN$104)</f>
        <v>116.60000000000001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-75</v>
      </c>
      <c r="AA83" s="75">
        <f>STOA!I83</f>
        <v>0</v>
      </c>
      <c r="AB83" s="75">
        <f>-STOA!O83</f>
        <v>0</v>
      </c>
      <c r="AC83">
        <f t="shared" si="3"/>
        <v>11.179681361613783</v>
      </c>
      <c r="AD83">
        <f t="shared" si="4"/>
        <v>743.30354418250772</v>
      </c>
      <c r="AE83">
        <f>'IDT-1'!C83</f>
        <v>0</v>
      </c>
      <c r="AF83" s="24"/>
      <c r="AG83">
        <f t="shared" si="5"/>
        <v>743.30354418250772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-212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732.26212367445407</v>
      </c>
      <c r="P84" s="36">
        <v>68.247388059701493</v>
      </c>
      <c r="Q84" s="36">
        <v>22.049999999999997</v>
      </c>
      <c r="R84" s="38">
        <v>0</v>
      </c>
      <c r="S84" s="38">
        <v>0</v>
      </c>
      <c r="T84" s="37">
        <f>SUMPRODUCT(LTA!J84:AN84,LTA!J$101:AN$101,LTA!J$104:AN$104)</f>
        <v>35.33</v>
      </c>
      <c r="U84" s="37">
        <f>SUMPRODUCT(LTA!J84:AN84,LTA!J$102:AN$102,LTA!J$104:AN$104)</f>
        <v>116.76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-75</v>
      </c>
      <c r="AA84" s="75">
        <f>STOA!I84</f>
        <v>0</v>
      </c>
      <c r="AB84" s="75">
        <f>-STOA!O84</f>
        <v>0</v>
      </c>
      <c r="AC84">
        <f t="shared" si="3"/>
        <v>11.200763895409182</v>
      </c>
      <c r="AD84">
        <f t="shared" si="4"/>
        <v>729.72451783874635</v>
      </c>
      <c r="AE84">
        <f>'IDT-1'!C84</f>
        <v>0</v>
      </c>
      <c r="AF84" s="24"/>
      <c r="AG84">
        <f t="shared" si="5"/>
        <v>729.72451783874635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-220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598.9011375001628</v>
      </c>
      <c r="P85" s="36">
        <v>68.247388059701493</v>
      </c>
      <c r="Q85" s="36">
        <v>22.049999999999997</v>
      </c>
      <c r="R85" s="38">
        <v>0</v>
      </c>
      <c r="S85" s="38">
        <v>0</v>
      </c>
      <c r="T85" s="37">
        <f>SUMPRODUCT(LTA!J85:AN85,LTA!J$101:AN$101,LTA!J$104:AN$104)</f>
        <v>35.33</v>
      </c>
      <c r="U85" s="37">
        <f>SUMPRODUCT(LTA!J85:AN85,LTA!J$102:AN$102,LTA!J$104:AN$104)</f>
        <v>117.26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-80</v>
      </c>
      <c r="AA85" s="75">
        <f>STOA!I85</f>
        <v>0</v>
      </c>
      <c r="AB85" s="75">
        <f>-STOA!O85</f>
        <v>0</v>
      </c>
      <c r="AC85">
        <f t="shared" si="3"/>
        <v>9.2206735236064485</v>
      </c>
      <c r="AD85">
        <f t="shared" si="4"/>
        <v>700.84362203625778</v>
      </c>
      <c r="AE85">
        <f>'IDT-1'!C85</f>
        <v>0</v>
      </c>
      <c r="AF85" s="24"/>
      <c r="AG85">
        <f t="shared" si="5"/>
        <v>700.84362203625778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-113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586.91176847443057</v>
      </c>
      <c r="P86" s="36">
        <v>68.247388059701493</v>
      </c>
      <c r="Q86" s="36">
        <v>22.049999999999997</v>
      </c>
      <c r="R86" s="38">
        <v>0</v>
      </c>
      <c r="S86" s="38">
        <v>0</v>
      </c>
      <c r="T86" s="37">
        <f>SUMPRODUCT(LTA!J86:AN86,LTA!J$101:AN$101,LTA!J$104:AN$104)</f>
        <v>35.33</v>
      </c>
      <c r="U86" s="37">
        <f>SUMPRODUCT(LTA!J86:AN86,LTA!J$102:AN$102,LTA!J$104:AN$104)</f>
        <v>117.42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-70</v>
      </c>
      <c r="AA86" s="75">
        <f>STOA!I86</f>
        <v>0</v>
      </c>
      <c r="AB86" s="75">
        <f>-STOA!O86</f>
        <v>0</v>
      </c>
      <c r="AC86">
        <f t="shared" si="3"/>
        <v>8.9688259847422955</v>
      </c>
      <c r="AD86">
        <f t="shared" si="4"/>
        <v>707.26610054938965</v>
      </c>
      <c r="AE86">
        <f>'IDT-1'!C86</f>
        <v>-4</v>
      </c>
      <c r="AF86" s="24"/>
      <c r="AG86">
        <f t="shared" si="5"/>
        <v>703.26610054938965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55.002579374384482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588.439366213065</v>
      </c>
      <c r="P87" s="36">
        <v>68.247388059701493</v>
      </c>
      <c r="Q87" s="36">
        <v>22.049999999999997</v>
      </c>
      <c r="R87" s="38">
        <v>0</v>
      </c>
      <c r="S87" s="38">
        <v>0</v>
      </c>
      <c r="T87" s="37">
        <f>SUMPRODUCT(LTA!J87:AN87,LTA!J$101:AN$101,LTA!J$104:AN$104)</f>
        <v>35.33</v>
      </c>
      <c r="U87" s="37">
        <f>SUMPRODUCT(LTA!J87:AN87,LTA!J$102:AN$102,LTA!J$104:AN$104)</f>
        <v>114.92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-70</v>
      </c>
      <c r="AA87" s="75">
        <f>STOA!I87</f>
        <v>0</v>
      </c>
      <c r="AB87" s="75">
        <f>-STOA!O87</f>
        <v>0</v>
      </c>
      <c r="AC87">
        <f t="shared" si="3"/>
        <v>8.8420832643432075</v>
      </c>
      <c r="AD87">
        <f t="shared" si="4"/>
        <v>720.42302038280775</v>
      </c>
      <c r="AE87">
        <f>'IDT-1'!C87</f>
        <v>-14</v>
      </c>
      <c r="AF87" s="24"/>
      <c r="AG87">
        <f t="shared" si="5"/>
        <v>706.42302038280775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-91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55.002579374384482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592.18223150758377</v>
      </c>
      <c r="P88" s="36">
        <v>68.247388059701493</v>
      </c>
      <c r="Q88" s="36">
        <v>22.049999999999997</v>
      </c>
      <c r="R88" s="38">
        <v>0</v>
      </c>
      <c r="S88" s="38">
        <v>0</v>
      </c>
      <c r="T88" s="37">
        <f>SUMPRODUCT(LTA!J88:AN88,LTA!J$101:AN$101,LTA!J$104:AN$104)</f>
        <v>35.33</v>
      </c>
      <c r="U88" s="37">
        <f>SUMPRODUCT(LTA!J88:AN88,LTA!J$102:AN$102,LTA!J$104:AN$104)</f>
        <v>115.10000000000001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-70</v>
      </c>
      <c r="AA88" s="75">
        <f>STOA!I88</f>
        <v>0</v>
      </c>
      <c r="AB88" s="75">
        <f>-STOA!O88</f>
        <v>0</v>
      </c>
      <c r="AC88">
        <f t="shared" si="3"/>
        <v>8.8750353328171663</v>
      </c>
      <c r="AD88">
        <f t="shared" si="4"/>
        <v>724.31293360885252</v>
      </c>
      <c r="AE88">
        <f>'IDT-1'!C88</f>
        <v>-14</v>
      </c>
      <c r="AF88" s="24"/>
      <c r="AG88">
        <f t="shared" si="5"/>
        <v>710.31293360885252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-91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55.002579374384482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616.50413357629077</v>
      </c>
      <c r="P89" s="36">
        <v>68.247388059701493</v>
      </c>
      <c r="Q89" s="36">
        <v>22.049999999999997</v>
      </c>
      <c r="R89" s="38">
        <v>0</v>
      </c>
      <c r="S89" s="38">
        <v>0</v>
      </c>
      <c r="T89" s="37">
        <f>SUMPRODUCT(LTA!J89:AN89,LTA!J$101:AN$101,LTA!J$104:AN$104)</f>
        <v>35.33</v>
      </c>
      <c r="U89" s="37">
        <f>SUMPRODUCT(LTA!J89:AN89,LTA!J$102:AN$102,LTA!J$104:AN$104)</f>
        <v>115.26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-70</v>
      </c>
      <c r="AA89" s="75">
        <f>STOA!I89</f>
        <v>0</v>
      </c>
      <c r="AB89" s="75">
        <f>-STOA!O89</f>
        <v>0</v>
      </c>
      <c r="AC89">
        <f t="shared" si="3"/>
        <v>9.3263468842160862</v>
      </c>
      <c r="AD89">
        <f t="shared" si="4"/>
        <v>719.34352412616067</v>
      </c>
      <c r="AE89">
        <f>'IDT-1'!C89</f>
        <v>-14</v>
      </c>
      <c r="AF89" s="24"/>
      <c r="AG89">
        <f t="shared" si="5"/>
        <v>705.34352412616067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-120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55.002579374384482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616.50397362519777</v>
      </c>
      <c r="P90" s="36">
        <v>68.247388059701493</v>
      </c>
      <c r="Q90" s="36">
        <v>22.049999999999997</v>
      </c>
      <c r="R90" s="38">
        <v>0</v>
      </c>
      <c r="S90" s="38">
        <v>0</v>
      </c>
      <c r="T90" s="37">
        <f>SUMPRODUCT(LTA!J90:AN90,LTA!J$101:AN$101,LTA!J$104:AN$104)</f>
        <v>35</v>
      </c>
      <c r="U90" s="37">
        <f>SUMPRODUCT(LTA!J90:AN90,LTA!J$102:AN$102,LTA!J$104:AN$104)</f>
        <v>115.60000000000001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-70</v>
      </c>
      <c r="AA90" s="75">
        <f>STOA!I90</f>
        <v>0</v>
      </c>
      <c r="AB90" s="75">
        <f>-STOA!O90</f>
        <v>0</v>
      </c>
      <c r="AC90">
        <f t="shared" si="3"/>
        <v>9.3941988024260183</v>
      </c>
      <c r="AD90">
        <f t="shared" si="4"/>
        <v>711.28551225685771</v>
      </c>
      <c r="AE90">
        <f>'IDT-1'!C90</f>
        <v>-9</v>
      </c>
      <c r="AF90" s="24"/>
      <c r="AG90">
        <f t="shared" si="5"/>
        <v>702.28551225685771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-128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54.999999999999993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629.38661465051291</v>
      </c>
      <c r="P91" s="36">
        <v>68.247388059701493</v>
      </c>
      <c r="Q91" s="36">
        <v>22.049999999999997</v>
      </c>
      <c r="R91" s="38">
        <v>0</v>
      </c>
      <c r="S91" s="38">
        <v>0</v>
      </c>
      <c r="T91" s="37">
        <f>SUMPRODUCT(LTA!J91:AN91,LTA!J$101:AN$101,LTA!J$104:AN$104)</f>
        <v>42</v>
      </c>
      <c r="U91" s="37">
        <f>SUMPRODUCT(LTA!J91:AN91,LTA!J$102:AN$102,LTA!J$104:AN$104)</f>
        <v>115.76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-70</v>
      </c>
      <c r="AA91" s="75">
        <f>STOA!I91</f>
        <v>0</v>
      </c>
      <c r="AB91" s="75">
        <f>-STOA!O91</f>
        <v>0</v>
      </c>
      <c r="AC91">
        <f t="shared" si="3"/>
        <v>9.4947660584947222</v>
      </c>
      <c r="AD91">
        <f t="shared" si="4"/>
        <v>739.22500665171958</v>
      </c>
      <c r="AE91">
        <f>'IDT-1'!C91</f>
        <v>-24</v>
      </c>
      <c r="AF91" s="24"/>
      <c r="AG91">
        <f t="shared" si="5"/>
        <v>715.22500665171958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-120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54.999999999999993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619.64039638951738</v>
      </c>
      <c r="P92" s="36">
        <v>68.247388059701493</v>
      </c>
      <c r="Q92" s="36">
        <v>22.049999999999997</v>
      </c>
      <c r="R92" s="38">
        <v>0</v>
      </c>
      <c r="S92" s="38">
        <v>0</v>
      </c>
      <c r="T92" s="37">
        <f>SUMPRODUCT(LTA!J92:AN92,LTA!J$101:AN$101,LTA!J$104:AN$104)</f>
        <v>41.67</v>
      </c>
      <c r="U92" s="37">
        <f>SUMPRODUCT(LTA!J92:AN92,LTA!J$102:AN$102,LTA!J$104:AN$104)</f>
        <v>115.92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-70</v>
      </c>
      <c r="AA92" s="75">
        <f>STOA!I92</f>
        <v>0</v>
      </c>
      <c r="AB92" s="75">
        <f>-STOA!O92</f>
        <v>0</v>
      </c>
      <c r="AC92">
        <f t="shared" si="3"/>
        <v>9.4368832982770261</v>
      </c>
      <c r="AD92">
        <f t="shared" si="4"/>
        <v>726.36667115094167</v>
      </c>
      <c r="AE92">
        <f>'IDT-1'!C92</f>
        <v>-24</v>
      </c>
      <c r="AF92" s="24"/>
      <c r="AG92">
        <f t="shared" si="5"/>
        <v>702.36667115094167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-123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54.999999999999993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612.71357056519651</v>
      </c>
      <c r="P93" s="36">
        <v>68.247388059701493</v>
      </c>
      <c r="Q93" s="36">
        <v>22.049999999999997</v>
      </c>
      <c r="R93" s="38">
        <v>0</v>
      </c>
      <c r="S93" s="38">
        <v>0</v>
      </c>
      <c r="T93" s="37">
        <f>SUMPRODUCT(LTA!J93:AN93,LTA!J$101:AN$101,LTA!J$104:AN$104)</f>
        <v>41.33</v>
      </c>
      <c r="U93" s="37">
        <f>SUMPRODUCT(LTA!J93:AN93,LTA!J$102:AN$102,LTA!J$104:AN$104)</f>
        <v>118.42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-70</v>
      </c>
      <c r="AA93" s="75">
        <f>STOA!I93</f>
        <v>0</v>
      </c>
      <c r="AB93" s="75">
        <f>-STOA!O93</f>
        <v>0</v>
      </c>
      <c r="AC93">
        <f t="shared" si="3"/>
        <v>9.3121303841038419</v>
      </c>
      <c r="AD93">
        <f t="shared" si="4"/>
        <v>731.72459824079408</v>
      </c>
      <c r="AE93">
        <f>'IDT-1'!C93</f>
        <v>-29</v>
      </c>
      <c r="AF93" s="24"/>
      <c r="AG93">
        <f t="shared" si="5"/>
        <v>702.72459824079408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-113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54.999999999999993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607.33738227417996</v>
      </c>
      <c r="P94" s="36">
        <v>68.247388059701493</v>
      </c>
      <c r="Q94" s="36">
        <v>22.049999999999997</v>
      </c>
      <c r="R94" s="38">
        <v>0</v>
      </c>
      <c r="S94" s="38">
        <v>0</v>
      </c>
      <c r="T94" s="37">
        <f>SUMPRODUCT(LTA!J94:AN94,LTA!J$101:AN$101,LTA!J$104:AN$104)</f>
        <v>40</v>
      </c>
      <c r="U94" s="37">
        <f>SUMPRODUCT(LTA!J94:AN94,LTA!J$102:AN$102,LTA!J$104:AN$104)</f>
        <v>118.60000000000001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-75</v>
      </c>
      <c r="AA94" s="75">
        <f>STOA!I94</f>
        <v>0</v>
      </c>
      <c r="AB94" s="75">
        <f>-STOA!O94</f>
        <v>0</v>
      </c>
      <c r="AC94">
        <f t="shared" si="3"/>
        <v>9.2318969292846358</v>
      </c>
      <c r="AD94">
        <f t="shared" si="4"/>
        <v>728.27864340459678</v>
      </c>
      <c r="AE94">
        <f>'IDT-1'!C94</f>
        <v>-30.481999999999999</v>
      </c>
      <c r="AF94" s="24"/>
      <c r="AG94">
        <f t="shared" si="5"/>
        <v>697.79664340459681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609.37695741208256</v>
      </c>
      <c r="P95" s="36">
        <v>68.247388059701493</v>
      </c>
      <c r="Q95" s="36">
        <v>22.049999999999997</v>
      </c>
      <c r="R95" s="38">
        <v>0</v>
      </c>
      <c r="S95" s="38">
        <v>0</v>
      </c>
      <c r="T95" s="37">
        <f>SUMPRODUCT(LTA!J95:AN95,LTA!J$101:AN$101,LTA!J$104:AN$104)</f>
        <v>39.67</v>
      </c>
      <c r="U95" s="37">
        <f>SUMPRODUCT(LTA!J95:AN95,LTA!J$102:AN$102,LTA!J$104:AN$104)</f>
        <v>118.92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-80</v>
      </c>
      <c r="AA95" s="75">
        <f>STOA!I95</f>
        <v>0</v>
      </c>
      <c r="AB95" s="75">
        <f>-STOA!O95</f>
        <v>0</v>
      </c>
      <c r="AC95">
        <f t="shared" si="3"/>
        <v>9.4776666190150216</v>
      </c>
      <c r="AD95">
        <f t="shared" si="4"/>
        <v>703.06244885276885</v>
      </c>
      <c r="AE95">
        <f>'IDT-1'!C95</f>
        <v>-29.635000000000002</v>
      </c>
      <c r="AF95" s="24"/>
      <c r="AG95">
        <f t="shared" si="5"/>
        <v>673.42744885276886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-127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614.78059056443635</v>
      </c>
      <c r="P96" s="36">
        <v>68.247388059701493</v>
      </c>
      <c r="Q96" s="36">
        <v>22.049999999999997</v>
      </c>
      <c r="R96" s="38">
        <v>0</v>
      </c>
      <c r="S96" s="38">
        <v>0</v>
      </c>
      <c r="T96" s="37">
        <f>SUMPRODUCT(LTA!J96:AN96,LTA!J$101:AN$101,LTA!J$104:AN$104)</f>
        <v>39.33</v>
      </c>
      <c r="U96" s="37">
        <f>SUMPRODUCT(LTA!J96:AN96,LTA!J$102:AN$102,LTA!J$104:AN$104)</f>
        <v>119.10000000000001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-85</v>
      </c>
      <c r="AA96" s="75">
        <f>STOA!I96</f>
        <v>0</v>
      </c>
      <c r="AB96" s="75">
        <f>-STOA!O96</f>
        <v>0</v>
      </c>
      <c r="AC96">
        <f t="shared" si="3"/>
        <v>9.5725400838441281</v>
      </c>
      <c r="AD96">
        <f t="shared" si="4"/>
        <v>702.21120854029368</v>
      </c>
      <c r="AE96">
        <f>'IDT-1'!C96</f>
        <v>-27.094999999999999</v>
      </c>
      <c r="AF96" s="24"/>
      <c r="AG96">
        <f t="shared" si="5"/>
        <v>675.11620854029366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-128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685.37283344717378</v>
      </c>
      <c r="P97" s="36">
        <v>68.247388059701493</v>
      </c>
      <c r="Q97" s="36">
        <v>22.049999999999997</v>
      </c>
      <c r="R97" s="38">
        <v>0</v>
      </c>
      <c r="S97" s="38">
        <v>0</v>
      </c>
      <c r="T97" s="37">
        <f>SUMPRODUCT(LTA!J97:AN97,LTA!J$101:AN$101,LTA!J$104:AN$104)</f>
        <v>38.67</v>
      </c>
      <c r="U97" s="37">
        <f>SUMPRODUCT(LTA!J97:AN97,LTA!J$102:AN$102,LTA!J$104:AN$104)</f>
        <v>119.42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-100</v>
      </c>
      <c r="AA97" s="75">
        <f>STOA!I97</f>
        <v>0</v>
      </c>
      <c r="AB97" s="75">
        <f>-STOA!O97</f>
        <v>0</v>
      </c>
      <c r="AC97">
        <f t="shared" si="3"/>
        <v>10.942005434748916</v>
      </c>
      <c r="AD97">
        <f t="shared" si="4"/>
        <v>679.0939860721262</v>
      </c>
      <c r="AE97">
        <f>'IDT-1'!C97</f>
        <v>-22.861999999999998</v>
      </c>
      <c r="AF97" s="24"/>
      <c r="AG97">
        <f t="shared" si="5"/>
        <v>656.23198607212623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697.2034168979178</v>
      </c>
      <c r="P98" s="36">
        <v>68.247388059701493</v>
      </c>
      <c r="Q98" s="36">
        <v>22.049999999999997</v>
      </c>
      <c r="R98" s="38">
        <v>0</v>
      </c>
      <c r="S98" s="38">
        <v>0</v>
      </c>
      <c r="T98" s="37">
        <f>SUMPRODUCT(LTA!J98:AN98,LTA!J$101:AN$101,LTA!J$104:AN$104)</f>
        <v>37.33</v>
      </c>
      <c r="U98" s="37">
        <f>SUMPRODUCT(LTA!J98:AN98,LTA!J$102:AN$102,LTA!J$104:AN$104)</f>
        <v>119.60000000000001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-120</v>
      </c>
      <c r="AA98" s="75">
        <f>STOA!I98</f>
        <v>0</v>
      </c>
      <c r="AB98" s="75">
        <f>-STOA!O98</f>
        <v>0</v>
      </c>
      <c r="AC98">
        <f t="shared" si="3"/>
        <v>11.141763386158726</v>
      </c>
      <c r="AD98">
        <f t="shared" si="4"/>
        <v>676.56481157146061</v>
      </c>
      <c r="AE98">
        <f>'IDT-1'!C98</f>
        <v>-16.934999999999999</v>
      </c>
      <c r="AF98" s="24"/>
      <c r="AG98">
        <f t="shared" si="5"/>
        <v>659.62981157146066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-198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0.15014604750000005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1.1959630298067341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14.092899544608146</v>
      </c>
      <c r="P99" s="36">
        <f t="shared" si="6"/>
        <v>1.4099519820462569</v>
      </c>
      <c r="Q99" s="36">
        <f t="shared" si="6"/>
        <v>0.3761874999999999</v>
      </c>
      <c r="R99" s="38">
        <f t="shared" si="6"/>
        <v>0.2607824992261516</v>
      </c>
      <c r="S99" s="38">
        <f t="shared" si="6"/>
        <v>0</v>
      </c>
      <c r="T99" s="37">
        <f t="shared" si="6"/>
        <v>2.4347174999999996</v>
      </c>
      <c r="U99" s="37">
        <f t="shared" si="6"/>
        <v>2.1511100000000027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-3.1841050000000002</v>
      </c>
      <c r="AA99" s="75">
        <f t="shared" si="6"/>
        <v>0</v>
      </c>
      <c r="AB99" s="75">
        <f t="shared" si="6"/>
        <v>0</v>
      </c>
      <c r="AC99">
        <f t="shared" si="6"/>
        <v>0.22340607115067809</v>
      </c>
      <c r="AD99">
        <f t="shared" si="6"/>
        <v>17.431634532036608</v>
      </c>
      <c r="AE99">
        <f t="shared" si="6"/>
        <v>-6.4752249999999983E-2</v>
      </c>
      <c r="AG99">
        <f t="shared" si="6"/>
        <v>17.36688228203661</v>
      </c>
      <c r="AI99">
        <f t="shared" si="6"/>
        <v>0</v>
      </c>
      <c r="AJ99">
        <f t="shared" si="6"/>
        <v>0</v>
      </c>
      <c r="AK99">
        <f t="shared" si="6"/>
        <v>3.4887499999999995E-2</v>
      </c>
      <c r="AL99">
        <f t="shared" si="6"/>
        <v>-1.2675000000000001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45383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8.1242999999999999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76.134157010206437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907.30852087731762</v>
      </c>
      <c r="P3" s="36">
        <v>75.017128970531957</v>
      </c>
      <c r="Q3" s="36">
        <v>26.63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296.58000000000004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-447</v>
      </c>
      <c r="AA3" s="75">
        <f>STOA!J3</f>
        <v>11.58</v>
      </c>
      <c r="AB3" s="75">
        <f>-STOA!P3</f>
        <v>0</v>
      </c>
      <c r="AC3">
        <f>SUMIF(B3:AB3,"&gt;0")*$AC$2-SUMIF(B3:AB3,"&lt;0")*($AC$2/(1-$AC$2))+SUMIF(AI3:AR3,"&gt;0")*$AC$2-SUMIF(AI3:AR3,"&lt;0")*($AC$2/(1-$AC$2))</f>
        <v>15.824934000633084</v>
      </c>
      <c r="AD3">
        <f>SUM(B3:AB3,AI3:AV3)-AC3</f>
        <v>970.30917285742316</v>
      </c>
      <c r="AE3">
        <f>'IDT-1'!F3</f>
        <v>0</v>
      </c>
      <c r="AF3" s="24"/>
      <c r="AG3">
        <f>SUM(AD3:AF3)</f>
        <v>970.30917285742316</v>
      </c>
      <c r="AI3" s="34">
        <f>PXIL!J3</f>
        <v>0</v>
      </c>
      <c r="AJ3" s="34">
        <f>PXIL!P3</f>
        <v>0</v>
      </c>
      <c r="AK3" s="34">
        <f>RTM_IEX!J3</f>
        <v>31.76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76.134157010206437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907.40984696234921</v>
      </c>
      <c r="P4" s="36">
        <v>75.017128970531957</v>
      </c>
      <c r="Q4" s="36">
        <v>26.63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296.58000000000004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-459</v>
      </c>
      <c r="AA4" s="75">
        <f>STOA!J4</f>
        <v>11.58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15.878971032446016</v>
      </c>
      <c r="AD4">
        <f t="shared" ref="AD4:AD67" si="1">SUM(B4:AB4,AI4:AV4)-AC4</f>
        <v>952.58646191064167</v>
      </c>
      <c r="AE4">
        <f>'IDT-1'!F4</f>
        <v>0</v>
      </c>
      <c r="AF4" s="24"/>
      <c r="AG4">
        <f t="shared" ref="AG4:AG67" si="2">SUM(AD4:AF4)</f>
        <v>952.58646191064167</v>
      </c>
      <c r="AI4" s="34">
        <f>PXIL!J4</f>
        <v>0</v>
      </c>
      <c r="AJ4" s="34">
        <f>PXIL!P4</f>
        <v>0</v>
      </c>
      <c r="AK4" s="34">
        <f>RTM_IEX!J4</f>
        <v>25.99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76.133923868805368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906.20137430181251</v>
      </c>
      <c r="P5" s="36">
        <v>75.017128970531957</v>
      </c>
      <c r="Q5" s="36">
        <v>26.63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295.03000000000003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-469</v>
      </c>
      <c r="AA5" s="75">
        <f>STOA!J5</f>
        <v>11.58</v>
      </c>
      <c r="AB5" s="75">
        <f>-STOA!P5</f>
        <v>0</v>
      </c>
      <c r="AC5">
        <f t="shared" si="0"/>
        <v>15.90002148095863</v>
      </c>
      <c r="AD5">
        <f t="shared" si="1"/>
        <v>934.98670566019132</v>
      </c>
      <c r="AE5">
        <f>'IDT-1'!F5</f>
        <v>0</v>
      </c>
      <c r="AF5" s="24"/>
      <c r="AG5">
        <f t="shared" si="2"/>
        <v>934.98670566019132</v>
      </c>
      <c r="AI5" s="34">
        <f>PXIL!J5</f>
        <v>0</v>
      </c>
      <c r="AJ5" s="34">
        <f>PXIL!P5</f>
        <v>0</v>
      </c>
      <c r="AK5" s="34">
        <f>RTM_IEX!J5</f>
        <v>21.17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76.133923868805368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905.85131202421132</v>
      </c>
      <c r="P6" s="36">
        <v>75.017128970531957</v>
      </c>
      <c r="Q6" s="36">
        <v>26.63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295.03000000000003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-484</v>
      </c>
      <c r="AA6" s="75">
        <f>STOA!J6</f>
        <v>11.58</v>
      </c>
      <c r="AB6" s="75">
        <f>-STOA!P6</f>
        <v>0</v>
      </c>
      <c r="AC6">
        <f t="shared" si="0"/>
        <v>15.975680323700116</v>
      </c>
      <c r="AD6">
        <f t="shared" si="1"/>
        <v>913.79098453984875</v>
      </c>
      <c r="AE6">
        <f>'IDT-1'!F6</f>
        <v>0</v>
      </c>
      <c r="AF6" s="24"/>
      <c r="AG6">
        <f t="shared" si="2"/>
        <v>913.79098453984875</v>
      </c>
      <c r="AI6" s="34">
        <f>PXIL!J6</f>
        <v>0</v>
      </c>
      <c r="AJ6" s="34">
        <f>PXIL!P6</f>
        <v>0</v>
      </c>
      <c r="AK6" s="34">
        <f>RTM_IEX!J6</f>
        <v>15.4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80.486980983458977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907.59114441130146</v>
      </c>
      <c r="P7" s="36">
        <v>75.017128970531957</v>
      </c>
      <c r="Q7" s="36">
        <v>26.63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296.19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-497</v>
      </c>
      <c r="AA7" s="75">
        <f>STOA!J7</f>
        <v>11.58</v>
      </c>
      <c r="AB7" s="75">
        <f>-STOA!P7</f>
        <v>0</v>
      </c>
      <c r="AC7">
        <f t="shared" si="0"/>
        <v>16.284153645938325</v>
      </c>
      <c r="AD7">
        <f t="shared" si="1"/>
        <v>924.0954007193543</v>
      </c>
      <c r="AE7">
        <f>'IDT-1'!F7</f>
        <v>0</v>
      </c>
      <c r="AF7" s="24"/>
      <c r="AG7">
        <f t="shared" si="2"/>
        <v>924.0954007193543</v>
      </c>
      <c r="AI7" s="34">
        <f>PXIL!J7</f>
        <v>0</v>
      </c>
      <c r="AJ7" s="34">
        <f>PXIL!P7</f>
        <v>0</v>
      </c>
      <c r="AK7" s="34">
        <f>RTM_IEX!J7</f>
        <v>31.76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80.486980983458977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907.5859883687624</v>
      </c>
      <c r="P8" s="36">
        <v>75.017128970531957</v>
      </c>
      <c r="Q8" s="36">
        <v>26.63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296.19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-501</v>
      </c>
      <c r="AA8" s="75">
        <f>STOA!J8</f>
        <v>11.58</v>
      </c>
      <c r="AB8" s="75">
        <f>-STOA!P8</f>
        <v>0</v>
      </c>
      <c r="AC8">
        <f t="shared" si="0"/>
        <v>16.293718966080551</v>
      </c>
      <c r="AD8">
        <f t="shared" si="1"/>
        <v>917.19067935667306</v>
      </c>
      <c r="AE8">
        <f>'IDT-1'!F8</f>
        <v>0</v>
      </c>
      <c r="AF8" s="24"/>
      <c r="AG8">
        <f t="shared" si="2"/>
        <v>917.19067935667306</v>
      </c>
      <c r="AI8" s="34">
        <f>PXIL!J8</f>
        <v>0</v>
      </c>
      <c r="AJ8" s="34">
        <f>PXIL!P8</f>
        <v>0</v>
      </c>
      <c r="AK8" s="34">
        <f>RTM_IEX!J8</f>
        <v>28.87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68.400000000000006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830.00623400255756</v>
      </c>
      <c r="P9" s="36">
        <v>19.959999999999997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296.69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-294.39999999999998</v>
      </c>
      <c r="AA9" s="75">
        <f>STOA!J9</f>
        <v>11.58</v>
      </c>
      <c r="AB9" s="75">
        <f>-STOA!P9</f>
        <v>0</v>
      </c>
      <c r="AC9">
        <f t="shared" si="0"/>
        <v>13.15082742067594</v>
      </c>
      <c r="AD9">
        <f t="shared" si="1"/>
        <v>908.90970658188178</v>
      </c>
      <c r="AE9">
        <f>'IDT-1'!F9</f>
        <v>0</v>
      </c>
      <c r="AF9" s="24"/>
      <c r="AG9">
        <f t="shared" si="2"/>
        <v>908.90970658188178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-26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68.400000000000006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760.69997021557435</v>
      </c>
      <c r="P10" s="36">
        <v>19.249063397070987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297.19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-241</v>
      </c>
      <c r="AA10" s="75">
        <f>STOA!J10</f>
        <v>11.58</v>
      </c>
      <c r="AB10" s="75">
        <f>-STOA!P10</f>
        <v>0</v>
      </c>
      <c r="AC10">
        <f t="shared" si="0"/>
        <v>12.063696168542267</v>
      </c>
      <c r="AD10">
        <f t="shared" si="1"/>
        <v>899.8796374441032</v>
      </c>
      <c r="AE10">
        <f>'IDT-1'!F10</f>
        <v>0</v>
      </c>
      <c r="AF10" s="24"/>
      <c r="AG10">
        <f t="shared" si="2"/>
        <v>899.8796374441032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703.76783023142139</v>
      </c>
      <c r="P11" s="36">
        <v>72.819999999999993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293.77999999999997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-245</v>
      </c>
      <c r="AA11" s="75">
        <f>STOA!J11</f>
        <v>11.39</v>
      </c>
      <c r="AB11" s="75">
        <f>-STOA!P11</f>
        <v>0</v>
      </c>
      <c r="AC11">
        <f t="shared" si="0"/>
        <v>11.829118482891095</v>
      </c>
      <c r="AD11">
        <f t="shared" si="1"/>
        <v>892.27301174853039</v>
      </c>
      <c r="AE11">
        <f>'IDT-1'!F11</f>
        <v>0</v>
      </c>
      <c r="AF11" s="24"/>
      <c r="AG11">
        <f t="shared" si="2"/>
        <v>892.27301174853039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687.28709355683247</v>
      </c>
      <c r="P12" s="36">
        <v>75.017128970531957</v>
      </c>
      <c r="Q12" s="36">
        <v>26.63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293.95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-253</v>
      </c>
      <c r="AA12" s="75">
        <f>STOA!J12</f>
        <v>11.39</v>
      </c>
      <c r="AB12" s="75">
        <f>-STOA!P12</f>
        <v>0</v>
      </c>
      <c r="AC12">
        <f t="shared" si="0"/>
        <v>11.979701228600575</v>
      </c>
      <c r="AD12">
        <f t="shared" si="1"/>
        <v>883.93882129876386</v>
      </c>
      <c r="AE12">
        <f>'IDT-1'!F12</f>
        <v>0</v>
      </c>
      <c r="AF12" s="24"/>
      <c r="AG12">
        <f t="shared" si="2"/>
        <v>883.93882129876386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-11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692.00281802064239</v>
      </c>
      <c r="P13" s="36">
        <v>75.017128970531957</v>
      </c>
      <c r="Q13" s="36">
        <v>26.77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294.04000000000002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-259</v>
      </c>
      <c r="AA13" s="75">
        <f>STOA!J13</f>
        <v>11.39</v>
      </c>
      <c r="AB13" s="75">
        <f>-STOA!P13</f>
        <v>0</v>
      </c>
      <c r="AC13">
        <f t="shared" si="0"/>
        <v>12.224553099493917</v>
      </c>
      <c r="AD13">
        <f t="shared" si="1"/>
        <v>864.63969389168039</v>
      </c>
      <c r="AE13">
        <f>'IDT-1'!F13</f>
        <v>0</v>
      </c>
      <c r="AF13" s="24"/>
      <c r="AG13">
        <f t="shared" si="2"/>
        <v>864.63969389168039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-29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692.00281802064239</v>
      </c>
      <c r="P14" s="36">
        <v>75.017128970531957</v>
      </c>
      <c r="Q14" s="36">
        <v>26.77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294.38000000000005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-271</v>
      </c>
      <c r="AA14" s="75">
        <f>STOA!J14</f>
        <v>11.39</v>
      </c>
      <c r="AB14" s="75">
        <f>-STOA!P14</f>
        <v>0</v>
      </c>
      <c r="AC14">
        <f t="shared" si="0"/>
        <v>12.28670720356814</v>
      </c>
      <c r="AD14">
        <f t="shared" si="1"/>
        <v>857.91753978760642</v>
      </c>
      <c r="AE14">
        <f>'IDT-1'!F14</f>
        <v>0</v>
      </c>
      <c r="AF14" s="24"/>
      <c r="AG14">
        <f t="shared" si="2"/>
        <v>857.91753978760642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-24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693.96298036253984</v>
      </c>
      <c r="P15" s="36">
        <v>75.017128970531957</v>
      </c>
      <c r="Q15" s="36">
        <v>26.630000000000003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294.54000000000002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-291</v>
      </c>
      <c r="AA15" s="75">
        <f>STOA!J15</f>
        <v>11.3</v>
      </c>
      <c r="AB15" s="75">
        <f>-STOA!P15</f>
        <v>0</v>
      </c>
      <c r="AC15">
        <f t="shared" si="0"/>
        <v>12.395767302213855</v>
      </c>
      <c r="AD15">
        <f t="shared" si="1"/>
        <v>848.69864203085797</v>
      </c>
      <c r="AE15">
        <f>'IDT-1'!F15</f>
        <v>0</v>
      </c>
      <c r="AF15" s="24"/>
      <c r="AG15">
        <f t="shared" si="2"/>
        <v>848.69864203085797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696.82065381961831</v>
      </c>
      <c r="P16" s="36">
        <v>75.017128970531957</v>
      </c>
      <c r="Q16" s="36">
        <v>26.630000000000003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294.87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-305</v>
      </c>
      <c r="AA16" s="75">
        <f>STOA!J16</f>
        <v>11.3</v>
      </c>
      <c r="AB16" s="75">
        <f>-STOA!P16</f>
        <v>0</v>
      </c>
      <c r="AC16">
        <f t="shared" si="0"/>
        <v>12.473370705602651</v>
      </c>
      <c r="AD16">
        <f t="shared" si="1"/>
        <v>845.80871208454766</v>
      </c>
      <c r="AE16">
        <f>'IDT-1'!F16</f>
        <v>0</v>
      </c>
      <c r="AF16" s="24"/>
      <c r="AG16">
        <f t="shared" si="2"/>
        <v>845.80871208454766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685.94318643125951</v>
      </c>
      <c r="P17" s="36">
        <v>75.017128970531957</v>
      </c>
      <c r="Q17" s="36">
        <v>26.630000000000003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292.04000000000002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-305</v>
      </c>
      <c r="AA17" s="75">
        <f>STOA!J17</f>
        <v>11.3</v>
      </c>
      <c r="AB17" s="75">
        <f>-STOA!P17</f>
        <v>0</v>
      </c>
      <c r="AC17">
        <f t="shared" si="0"/>
        <v>12.349756821815548</v>
      </c>
      <c r="AD17">
        <f t="shared" si="1"/>
        <v>833.22485857997606</v>
      </c>
      <c r="AE17">
        <f>'IDT-1'!F17</f>
        <v>0</v>
      </c>
      <c r="AF17" s="24"/>
      <c r="AG17">
        <f t="shared" si="2"/>
        <v>833.22485857997606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685.94318643125951</v>
      </c>
      <c r="P18" s="36">
        <v>75.017128970531957</v>
      </c>
      <c r="Q18" s="36">
        <v>26.630000000000003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291.87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-306</v>
      </c>
      <c r="AA18" s="75">
        <f>STOA!J18</f>
        <v>11.3</v>
      </c>
      <c r="AB18" s="75">
        <f>-STOA!P18</f>
        <v>0</v>
      </c>
      <c r="AC18">
        <f t="shared" si="0"/>
        <v>12.365271137265326</v>
      </c>
      <c r="AD18">
        <f t="shared" si="1"/>
        <v>831.03934426452611</v>
      </c>
      <c r="AE18">
        <f>'IDT-1'!F18</f>
        <v>0</v>
      </c>
      <c r="AF18" s="24"/>
      <c r="AG18">
        <f t="shared" si="2"/>
        <v>831.03934426452611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-7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688.92117019932618</v>
      </c>
      <c r="P19" s="36">
        <v>75.017128970531957</v>
      </c>
      <c r="Q19" s="36">
        <v>26.63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291.54000000000002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-307</v>
      </c>
      <c r="AA19" s="75">
        <f>STOA!J19</f>
        <v>11.21</v>
      </c>
      <c r="AB19" s="75">
        <f>-STOA!P19</f>
        <v>0</v>
      </c>
      <c r="AC19">
        <f t="shared" si="0"/>
        <v>12.420642831816645</v>
      </c>
      <c r="AD19">
        <f t="shared" si="1"/>
        <v>829.5419563380417</v>
      </c>
      <c r="AE19">
        <f>'IDT-1'!F19</f>
        <v>0</v>
      </c>
      <c r="AF19" s="24"/>
      <c r="AG19">
        <f t="shared" si="2"/>
        <v>829.5419563380417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699.07931659063036</v>
      </c>
      <c r="P20" s="36">
        <v>75.017128970531957</v>
      </c>
      <c r="Q20" s="36">
        <v>26.63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291.37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-309</v>
      </c>
      <c r="AA20" s="75">
        <f>STOA!J20</f>
        <v>11.21</v>
      </c>
      <c r="AB20" s="75">
        <f>-STOA!P20</f>
        <v>0</v>
      </c>
      <c r="AC20">
        <f t="shared" si="0"/>
        <v>12.580783681027599</v>
      </c>
      <c r="AD20">
        <f t="shared" si="1"/>
        <v>830.36996188013484</v>
      </c>
      <c r="AE20">
        <f>'IDT-1'!F20</f>
        <v>0</v>
      </c>
      <c r="AF20" s="24"/>
      <c r="AG20">
        <f t="shared" si="2"/>
        <v>830.36996188013484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-17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708.02020529798529</v>
      </c>
      <c r="P21" s="36">
        <v>75.017128970531957</v>
      </c>
      <c r="Q21" s="36">
        <v>26.63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291.37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-312</v>
      </c>
      <c r="AA21" s="75">
        <f>STOA!J21</f>
        <v>11.21</v>
      </c>
      <c r="AB21" s="75">
        <f>-STOA!P21</f>
        <v>0</v>
      </c>
      <c r="AC21">
        <f t="shared" si="0"/>
        <v>12.732127565693382</v>
      </c>
      <c r="AD21">
        <f t="shared" si="1"/>
        <v>830.15950670282405</v>
      </c>
      <c r="AE21">
        <f>'IDT-1'!F21</f>
        <v>0</v>
      </c>
      <c r="AF21" s="24"/>
      <c r="AG21">
        <f t="shared" si="2"/>
        <v>830.15950670282405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708.02020529798529</v>
      </c>
      <c r="P22" s="36">
        <v>75.017128970531957</v>
      </c>
      <c r="Q22" s="36">
        <v>26.63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290.71000000000004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-308</v>
      </c>
      <c r="AA22" s="75">
        <f>STOA!J22</f>
        <v>11.21</v>
      </c>
      <c r="AB22" s="75">
        <f>-STOA!P22</f>
        <v>0</v>
      </c>
      <c r="AC22">
        <f t="shared" si="0"/>
        <v>12.667285461619159</v>
      </c>
      <c r="AD22">
        <f t="shared" si="1"/>
        <v>836.56434880689824</v>
      </c>
      <c r="AE22">
        <f>'IDT-1'!F22</f>
        <v>0</v>
      </c>
      <c r="AF22" s="24"/>
      <c r="AG22">
        <f t="shared" si="2"/>
        <v>836.56434880689824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709.80247446755584</v>
      </c>
      <c r="P23" s="36">
        <v>75.017128970531957</v>
      </c>
      <c r="Q23" s="36">
        <v>26.63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290.56000000000006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-300</v>
      </c>
      <c r="AA23" s="75">
        <f>STOA!J23</f>
        <v>11.12</v>
      </c>
      <c r="AB23" s="75">
        <f>-STOA!P23</f>
        <v>0</v>
      </c>
      <c r="AC23">
        <f t="shared" si="0"/>
        <v>12.612471260844439</v>
      </c>
      <c r="AD23">
        <f t="shared" si="1"/>
        <v>846.16143217724357</v>
      </c>
      <c r="AE23">
        <f>'IDT-1'!F23</f>
        <v>0</v>
      </c>
      <c r="AF23" s="24"/>
      <c r="AG23">
        <f t="shared" si="2"/>
        <v>846.16143217724357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722.86300742271749</v>
      </c>
      <c r="P24" s="36">
        <v>75.017128970531957</v>
      </c>
      <c r="Q24" s="36">
        <v>26.63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290.06000000000006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-304</v>
      </c>
      <c r="AA24" s="75">
        <f>STOA!J24</f>
        <v>11.12</v>
      </c>
      <c r="AB24" s="75">
        <f>-STOA!P24</f>
        <v>0</v>
      </c>
      <c r="AC24">
        <f t="shared" si="0"/>
        <v>12.717979737667797</v>
      </c>
      <c r="AD24">
        <f t="shared" si="1"/>
        <v>858.61645665558183</v>
      </c>
      <c r="AE24">
        <f>'IDT-1'!F24</f>
        <v>0</v>
      </c>
      <c r="AF24" s="24"/>
      <c r="AG24">
        <f t="shared" si="2"/>
        <v>858.61645665558183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-16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735.54802767410922</v>
      </c>
      <c r="P25" s="36">
        <v>75.017128970531957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290.36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-293</v>
      </c>
      <c r="AA25" s="75">
        <f>STOA!J25</f>
        <v>11.12</v>
      </c>
      <c r="AB25" s="75">
        <f>-STOA!P25</f>
        <v>0</v>
      </c>
      <c r="AC25">
        <f t="shared" si="0"/>
        <v>12.818582750054597</v>
      </c>
      <c r="AD25">
        <f t="shared" si="1"/>
        <v>872.50087389458668</v>
      </c>
      <c r="AE25">
        <f>'IDT-1'!F25</f>
        <v>0</v>
      </c>
      <c r="AF25" s="24"/>
      <c r="AG25">
        <f t="shared" si="2"/>
        <v>872.50087389458668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-26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752.76003878061317</v>
      </c>
      <c r="P26" s="36">
        <v>75.017128970531957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290.19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-288</v>
      </c>
      <c r="AA26" s="75">
        <f>STOA!J26</f>
        <v>11.12</v>
      </c>
      <c r="AB26" s="75">
        <f>-STOA!P26</f>
        <v>0</v>
      </c>
      <c r="AC26">
        <f t="shared" si="0"/>
        <v>12.615094393401671</v>
      </c>
      <c r="AD26">
        <f t="shared" si="1"/>
        <v>892.66592335774351</v>
      </c>
      <c r="AE26">
        <f>'IDT-1'!F26</f>
        <v>0</v>
      </c>
      <c r="AF26" s="24"/>
      <c r="AG26">
        <f t="shared" si="2"/>
        <v>892.66592335774351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-9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7.9738499999999997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817.48032319949164</v>
      </c>
      <c r="P27" s="36">
        <v>19.959999999999997</v>
      </c>
      <c r="Q27" s="36">
        <v>7.7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289.24843399999997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-272</v>
      </c>
      <c r="AA27" s="75">
        <f>STOA!J27</f>
        <v>11.03</v>
      </c>
      <c r="AB27" s="75">
        <f>-STOA!P27</f>
        <v>0</v>
      </c>
      <c r="AC27">
        <f t="shared" si="0"/>
        <v>12.687599744767784</v>
      </c>
      <c r="AD27">
        <f t="shared" si="1"/>
        <v>901.22500745472394</v>
      </c>
      <c r="AE27">
        <f>'IDT-1'!F27</f>
        <v>0</v>
      </c>
      <c r="AF27" s="24"/>
      <c r="AG27">
        <f t="shared" si="2"/>
        <v>901.22500745472394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7.9738499999999997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57.52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874.91186038838737</v>
      </c>
      <c r="P28" s="36">
        <v>19.249063397070987</v>
      </c>
      <c r="Q28" s="36">
        <v>7.6999999999999984</v>
      </c>
      <c r="R28" s="38">
        <v>0.82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250.18396699999997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-263</v>
      </c>
      <c r="AA28" s="75">
        <f>STOA!J28</f>
        <v>11.03</v>
      </c>
      <c r="AB28" s="75">
        <f>-STOA!P28</f>
        <v>0</v>
      </c>
      <c r="AC28">
        <f t="shared" si="0"/>
        <v>12.673376112392123</v>
      </c>
      <c r="AD28">
        <f t="shared" si="1"/>
        <v>939.71536467306646</v>
      </c>
      <c r="AE28">
        <f>'IDT-1'!F28</f>
        <v>0</v>
      </c>
      <c r="AF28" s="24"/>
      <c r="AG28">
        <f t="shared" si="2"/>
        <v>939.71536467306646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-14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7.9738499999999997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69.606928202638898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1012.3136000596036</v>
      </c>
      <c r="P29" s="36">
        <v>72.819999999999993</v>
      </c>
      <c r="Q29" s="36">
        <v>26.63</v>
      </c>
      <c r="R29" s="38">
        <v>3.21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296.06937300000004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-514</v>
      </c>
      <c r="AA29" s="75">
        <f>STOA!J29</f>
        <v>11.03</v>
      </c>
      <c r="AB29" s="75">
        <f>-STOA!P29</f>
        <v>0</v>
      </c>
      <c r="AC29">
        <f t="shared" si="0"/>
        <v>16.999734581195817</v>
      </c>
      <c r="AD29">
        <f t="shared" si="1"/>
        <v>974.42401668104674</v>
      </c>
      <c r="AE29">
        <f>'IDT-1'!F29</f>
        <v>0</v>
      </c>
      <c r="AF29" s="24"/>
      <c r="AG29">
        <f t="shared" si="2"/>
        <v>974.42401668104674</v>
      </c>
      <c r="AI29" s="34">
        <f>PXIL!J29</f>
        <v>0</v>
      </c>
      <c r="AJ29" s="34">
        <f>PXIL!P29</f>
        <v>0</v>
      </c>
      <c r="AK29" s="34">
        <f>RTM_IEX!J29</f>
        <v>5.77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7.9738499999999997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69.606928202638898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1015.0112598538399</v>
      </c>
      <c r="P30" s="36">
        <v>75.017128970531957</v>
      </c>
      <c r="Q30" s="36">
        <v>26.63</v>
      </c>
      <c r="R30" s="38">
        <v>7.19</v>
      </c>
      <c r="S30" s="38">
        <v>0</v>
      </c>
      <c r="T30" s="37">
        <f>SUMPRODUCT(LTA!J30:AN30,LTA!J$101:AN$101,LTA!J$105:AN$105)</f>
        <v>0.22</v>
      </c>
      <c r="U30" s="37">
        <f>SUMPRODUCT(LTA!J30:AN30,LTA!J$102:AN$102,LTA!J$105:AN$105)</f>
        <v>302.171289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-499</v>
      </c>
      <c r="AA30" s="75">
        <f>STOA!J30</f>
        <v>11.03</v>
      </c>
      <c r="AB30" s="75">
        <f>-STOA!P30</f>
        <v>0</v>
      </c>
      <c r="AC30">
        <f t="shared" si="0"/>
        <v>16.959915535346536</v>
      </c>
      <c r="AD30">
        <f t="shared" si="1"/>
        <v>999.85054049166445</v>
      </c>
      <c r="AE30">
        <f>'IDT-1'!F30</f>
        <v>0</v>
      </c>
      <c r="AF30" s="24"/>
      <c r="AG30">
        <f t="shared" si="2"/>
        <v>999.85054049166445</v>
      </c>
      <c r="AI30" s="34">
        <f>PXIL!J30</f>
        <v>0</v>
      </c>
      <c r="AJ30" s="34">
        <f>PXIL!P30</f>
        <v>0</v>
      </c>
      <c r="AK30" s="34">
        <f>RTM_IEX!J30</f>
        <v>0.96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7.9738499999999997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943.85701933714472</v>
      </c>
      <c r="P31" s="36">
        <v>48.117947098976103</v>
      </c>
      <c r="Q31" s="36">
        <v>7.6999999999999984</v>
      </c>
      <c r="R31" s="38">
        <v>12.549999999999999</v>
      </c>
      <c r="S31" s="38">
        <v>0</v>
      </c>
      <c r="T31" s="37">
        <f>SUMPRODUCT(LTA!J31:AN31,LTA!J$101:AN$101,LTA!J$105:AN$105)</f>
        <v>2.83</v>
      </c>
      <c r="U31" s="37">
        <f>SUMPRODUCT(LTA!J31:AN31,LTA!J$102:AN$102,LTA!J$105:AN$105)</f>
        <v>311.19953600000002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-299.86</v>
      </c>
      <c r="AA31" s="75">
        <f>STOA!J31</f>
        <v>10.84</v>
      </c>
      <c r="AB31" s="75">
        <f>-STOA!P31</f>
        <v>0</v>
      </c>
      <c r="AC31">
        <f t="shared" si="0"/>
        <v>14.77934603299266</v>
      </c>
      <c r="AD31">
        <f t="shared" si="1"/>
        <v>1033.9490064031281</v>
      </c>
      <c r="AE31">
        <f>'IDT-1'!F31</f>
        <v>0</v>
      </c>
      <c r="AF31" s="24"/>
      <c r="AG31">
        <f t="shared" si="2"/>
        <v>1033.9490064031281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-54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7.9738499999999997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861.33091500481396</v>
      </c>
      <c r="P32" s="36">
        <v>19.249063397070987</v>
      </c>
      <c r="Q32" s="36">
        <v>7.6999999999999984</v>
      </c>
      <c r="R32" s="38">
        <v>20.04</v>
      </c>
      <c r="S32" s="38">
        <v>0</v>
      </c>
      <c r="T32" s="37">
        <f>SUMPRODUCT(LTA!J32:AN32,LTA!J$101:AN$101,LTA!J$105:AN$105)</f>
        <v>10.57</v>
      </c>
      <c r="U32" s="37">
        <f>SUMPRODUCT(LTA!J32:AN32,LTA!J$102:AN$102,LTA!J$105:AN$105)</f>
        <v>320.70062400000006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-221</v>
      </c>
      <c r="AA32" s="75">
        <f>STOA!J32</f>
        <v>10.84</v>
      </c>
      <c r="AB32" s="75">
        <f>-STOA!P32</f>
        <v>0</v>
      </c>
      <c r="AC32">
        <f t="shared" si="0"/>
        <v>13.137670200498546</v>
      </c>
      <c r="AD32">
        <f t="shared" si="1"/>
        <v>1056.7867822013866</v>
      </c>
      <c r="AE32">
        <f>'IDT-1'!F32</f>
        <v>0</v>
      </c>
      <c r="AF32" s="24"/>
      <c r="AG32">
        <f t="shared" si="2"/>
        <v>1056.7867822013866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7.9738499999999997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785.6113409558717</v>
      </c>
      <c r="P33" s="36">
        <v>72.819999999999993</v>
      </c>
      <c r="Q33" s="36">
        <v>7.7</v>
      </c>
      <c r="R33" s="38">
        <v>23.2</v>
      </c>
      <c r="S33" s="38">
        <v>0</v>
      </c>
      <c r="T33" s="37">
        <f>SUMPRODUCT(LTA!J33:AN33,LTA!J$101:AN$101,LTA!J$105:AN$105)</f>
        <v>15.48</v>
      </c>
      <c r="U33" s="37">
        <f>SUMPRODUCT(LTA!J33:AN33,LTA!J$102:AN$102,LTA!J$105:AN$105)</f>
        <v>332.67959400000007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-245</v>
      </c>
      <c r="AA33" s="75">
        <f>STOA!J33</f>
        <v>10.84</v>
      </c>
      <c r="AB33" s="75">
        <f>-STOA!P33</f>
        <v>0</v>
      </c>
      <c r="AC33">
        <f t="shared" si="0"/>
        <v>13.091128077904781</v>
      </c>
      <c r="AD33">
        <f t="shared" si="1"/>
        <v>1053.3010666014952</v>
      </c>
      <c r="AE33">
        <f>'IDT-1'!F33</f>
        <v>0</v>
      </c>
      <c r="AF33" s="24"/>
      <c r="AG33">
        <f t="shared" si="2"/>
        <v>1053.3010666014952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7.9738499999999997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758.0579502727785</v>
      </c>
      <c r="P34" s="36">
        <v>75.017128970531957</v>
      </c>
      <c r="Q34" s="36">
        <v>26.63</v>
      </c>
      <c r="R34" s="38">
        <v>23.2</v>
      </c>
      <c r="S34" s="38">
        <v>0</v>
      </c>
      <c r="T34" s="37">
        <f>SUMPRODUCT(LTA!J34:AN34,LTA!J$101:AN$101,LTA!J$105:AN$105)</f>
        <v>22.58</v>
      </c>
      <c r="U34" s="37">
        <f>SUMPRODUCT(LTA!J34:AN34,LTA!J$102:AN$102,LTA!J$105:AN$105)</f>
        <v>345.21455200000003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-251</v>
      </c>
      <c r="AA34" s="75">
        <f>STOA!J34</f>
        <v>10.84</v>
      </c>
      <c r="AB34" s="75">
        <f>-STOA!P34</f>
        <v>0</v>
      </c>
      <c r="AC34">
        <f t="shared" si="0"/>
        <v>13.320677334867714</v>
      </c>
      <c r="AD34">
        <f t="shared" si="1"/>
        <v>1052.280213631971</v>
      </c>
      <c r="AE34">
        <f>'IDT-1'!F34</f>
        <v>0</v>
      </c>
      <c r="AF34" s="24"/>
      <c r="AG34">
        <f t="shared" si="2"/>
        <v>1052.280213631971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-8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745.56200128994408</v>
      </c>
      <c r="P35" s="36">
        <v>75.017128970531957</v>
      </c>
      <c r="Q35" s="36">
        <v>26.63</v>
      </c>
      <c r="R35" s="38">
        <v>23.2</v>
      </c>
      <c r="S35" s="38">
        <v>0</v>
      </c>
      <c r="T35" s="37">
        <f>SUMPRODUCT(LTA!J35:AN35,LTA!J$101:AN$101,LTA!J$105:AN$105)</f>
        <v>34.799999999999997</v>
      </c>
      <c r="U35" s="37">
        <f>SUMPRODUCT(LTA!J35:AN35,LTA!J$102:AN$102,LTA!J$105:AN$105)</f>
        <v>356.7049090000001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-248</v>
      </c>
      <c r="AA35" s="75">
        <f>STOA!J35</f>
        <v>10.84</v>
      </c>
      <c r="AB35" s="75">
        <f>-STOA!P35</f>
        <v>0</v>
      </c>
      <c r="AC35">
        <f t="shared" si="0"/>
        <v>13.465705308561239</v>
      </c>
      <c r="AD35">
        <f t="shared" si="1"/>
        <v>1057.3495936754432</v>
      </c>
      <c r="AE35">
        <f>'IDT-1'!F35</f>
        <v>0</v>
      </c>
      <c r="AF35" s="24"/>
      <c r="AG35">
        <f t="shared" si="2"/>
        <v>1057.3495936754432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-17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7.9738499999999997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672.45419145408005</v>
      </c>
      <c r="P36" s="36">
        <v>19.959999999999997</v>
      </c>
      <c r="Q36" s="36">
        <v>7.6999999999999984</v>
      </c>
      <c r="R36" s="38">
        <v>23.2</v>
      </c>
      <c r="S36" s="38">
        <v>0</v>
      </c>
      <c r="T36" s="37">
        <f>SUMPRODUCT(LTA!J36:AN36,LTA!J$101:AN$101,LTA!J$105:AN$105)</f>
        <v>44.08</v>
      </c>
      <c r="U36" s="37">
        <f>SUMPRODUCT(LTA!J36:AN36,LTA!J$102:AN$102,LTA!J$105:AN$105)</f>
        <v>325.92475899999999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-45</v>
      </c>
      <c r="AA36" s="75">
        <f>STOA!J36</f>
        <v>10.84</v>
      </c>
      <c r="AB36" s="75">
        <f>-STOA!P36</f>
        <v>0</v>
      </c>
      <c r="AC36">
        <f t="shared" si="0"/>
        <v>10.575525118456817</v>
      </c>
      <c r="AD36">
        <f t="shared" si="1"/>
        <v>1065.6446850591517</v>
      </c>
      <c r="AE36">
        <f>'IDT-1'!F36</f>
        <v>0</v>
      </c>
      <c r="AF36" s="24"/>
      <c r="AG36">
        <f t="shared" si="2"/>
        <v>1065.6446850591517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-46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7.9738499999999997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55.08740972352831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664.07233479925821</v>
      </c>
      <c r="P37" s="36">
        <v>19.249063397070987</v>
      </c>
      <c r="Q37" s="36">
        <v>12.82</v>
      </c>
      <c r="R37" s="38">
        <v>23.2</v>
      </c>
      <c r="S37" s="38">
        <v>0</v>
      </c>
      <c r="T37" s="37">
        <f>SUMPRODUCT(LTA!J37:AN37,LTA!J$101:AN$101,LTA!J$105:AN$105)</f>
        <v>54.37</v>
      </c>
      <c r="U37" s="37">
        <f>SUMPRODUCT(LTA!J37:AN37,LTA!J$102:AN$102,LTA!J$105:AN$105)</f>
        <v>316.23183499999999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-54</v>
      </c>
      <c r="AA37" s="75">
        <f>STOA!J37</f>
        <v>10.84</v>
      </c>
      <c r="AB37" s="75">
        <f>-STOA!P37</f>
        <v>0</v>
      </c>
      <c r="AC37">
        <f t="shared" si="0"/>
        <v>10.784361509788603</v>
      </c>
      <c r="AD37">
        <f t="shared" si="1"/>
        <v>1034.0601314100691</v>
      </c>
      <c r="AE37">
        <f>'IDT-1'!F37</f>
        <v>0</v>
      </c>
      <c r="AF37" s="24"/>
      <c r="AG37">
        <f t="shared" si="2"/>
        <v>1034.0601314100691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7.9738499999999997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55.08740972352831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656.44563985345405</v>
      </c>
      <c r="P38" s="36">
        <v>19.249063397070987</v>
      </c>
      <c r="Q38" s="36">
        <v>7.7</v>
      </c>
      <c r="R38" s="38">
        <v>23.2</v>
      </c>
      <c r="S38" s="38">
        <v>0</v>
      </c>
      <c r="T38" s="37">
        <f>SUMPRODUCT(LTA!J38:AN38,LTA!J$101:AN$101,LTA!J$105:AN$105)</f>
        <v>63.61</v>
      </c>
      <c r="U38" s="37">
        <f>SUMPRODUCT(LTA!J38:AN38,LTA!J$102:AN$102,LTA!J$105:AN$105)</f>
        <v>325.71987300000006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</v>
      </c>
      <c r="AA38" s="75">
        <f>STOA!J38</f>
        <v>10.84</v>
      </c>
      <c r="AB38" s="75">
        <f>-STOA!P38</f>
        <v>0</v>
      </c>
      <c r="AC38">
        <f t="shared" si="0"/>
        <v>10.868489422343405</v>
      </c>
      <c r="AD38">
        <f t="shared" si="1"/>
        <v>1035.9573465517101</v>
      </c>
      <c r="AE38">
        <f>'IDT-1'!F38</f>
        <v>0</v>
      </c>
      <c r="AF38" s="24"/>
      <c r="AG38">
        <f t="shared" si="2"/>
        <v>1035.9573465517101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647.71504129348466</v>
      </c>
      <c r="P39" s="36">
        <v>19.249063397070987</v>
      </c>
      <c r="Q39" s="36">
        <v>7.7</v>
      </c>
      <c r="R39" s="38">
        <v>23.2</v>
      </c>
      <c r="S39" s="38">
        <v>0</v>
      </c>
      <c r="T39" s="37">
        <f>SUMPRODUCT(LTA!J39:AN39,LTA!J$101:AN$101,LTA!J$105:AN$105)</f>
        <v>72.819999999999993</v>
      </c>
      <c r="U39" s="37">
        <f>SUMPRODUCT(LTA!J39:AN39,LTA!J$102:AN$102,LTA!J$105:AN$105)</f>
        <v>347.37331800000004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</v>
      </c>
      <c r="AA39" s="75">
        <f>STOA!J39</f>
        <v>10.75</v>
      </c>
      <c r="AB39" s="75">
        <f>-STOA!P39</f>
        <v>0</v>
      </c>
      <c r="AC39">
        <f t="shared" si="0"/>
        <v>10.913131093989133</v>
      </c>
      <c r="AD39">
        <f t="shared" si="1"/>
        <v>1079.3881415965668</v>
      </c>
      <c r="AE39">
        <f>'IDT-1'!F39</f>
        <v>0</v>
      </c>
      <c r="AF39" s="24"/>
      <c r="AG39">
        <f t="shared" si="2"/>
        <v>1079.3881415965668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-100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667.00409019189692</v>
      </c>
      <c r="P40" s="36">
        <v>72.819999999999993</v>
      </c>
      <c r="Q40" s="36">
        <v>7.7</v>
      </c>
      <c r="R40" s="38">
        <v>23.2</v>
      </c>
      <c r="S40" s="38">
        <v>0</v>
      </c>
      <c r="T40" s="37">
        <f>SUMPRODUCT(LTA!J40:AN40,LTA!J$101:AN$101,LTA!J$105:AN$105)</f>
        <v>79.77</v>
      </c>
      <c r="U40" s="37">
        <f>SUMPRODUCT(LTA!J40:AN40,LTA!J$102:AN$102,LTA!J$105:AN$105)</f>
        <v>397.02520400000003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-85</v>
      </c>
      <c r="AA40" s="75">
        <f>STOA!J40</f>
        <v>10.75</v>
      </c>
      <c r="AB40" s="75">
        <f>-STOA!P40</f>
        <v>0</v>
      </c>
      <c r="AC40">
        <f t="shared" si="0"/>
        <v>12.669832274866632</v>
      </c>
      <c r="AD40">
        <f t="shared" si="1"/>
        <v>1128.0933119170304</v>
      </c>
      <c r="AE40">
        <f>'IDT-1'!F40</f>
        <v>0</v>
      </c>
      <c r="AF40" s="24"/>
      <c r="AG40">
        <f t="shared" si="2"/>
        <v>1128.0933119170304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-98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668.92956389644246</v>
      </c>
      <c r="P41" s="36">
        <v>19.249063397070987</v>
      </c>
      <c r="Q41" s="36">
        <v>7.7</v>
      </c>
      <c r="R41" s="38">
        <v>23.2</v>
      </c>
      <c r="S41" s="38">
        <v>0</v>
      </c>
      <c r="T41" s="37">
        <f>SUMPRODUCT(LTA!J41:AN41,LTA!J$101:AN$101,LTA!J$105:AN$105)</f>
        <v>88.86</v>
      </c>
      <c r="U41" s="37">
        <f>SUMPRODUCT(LTA!J41:AN41,LTA!J$102:AN$102,LTA!J$105:AN$105)</f>
        <v>404.93327200000004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-51</v>
      </c>
      <c r="AA41" s="75">
        <f>STOA!J41</f>
        <v>10.75</v>
      </c>
      <c r="AB41" s="75">
        <f>-STOA!P41</f>
        <v>0</v>
      </c>
      <c r="AC41">
        <f t="shared" si="0"/>
        <v>11.675688066554422</v>
      </c>
      <c r="AD41">
        <f t="shared" si="1"/>
        <v>1177.4400612269594</v>
      </c>
      <c r="AE41">
        <f>'IDT-1'!F41</f>
        <v>0</v>
      </c>
      <c r="AF41" s="24"/>
      <c r="AG41">
        <f t="shared" si="2"/>
        <v>1177.4400612269594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-49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665.65934029237189</v>
      </c>
      <c r="P42" s="36">
        <v>19.249063397070987</v>
      </c>
      <c r="Q42" s="36">
        <v>7.7</v>
      </c>
      <c r="R42" s="38">
        <v>24.2</v>
      </c>
      <c r="S42" s="38">
        <v>0</v>
      </c>
      <c r="T42" s="37">
        <f>SUMPRODUCT(LTA!J42:AN42,LTA!J$101:AN$101,LTA!J$105:AN$105)</f>
        <v>94.65</v>
      </c>
      <c r="U42" s="37">
        <f>SUMPRODUCT(LTA!J42:AN42,LTA!J$102:AN$102,LTA!J$105:AN$105)</f>
        <v>411.60448700000001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-9</v>
      </c>
      <c r="AA42" s="75">
        <f>STOA!J42</f>
        <v>10.75</v>
      </c>
      <c r="AB42" s="75">
        <f>-STOA!P42</f>
        <v>0</v>
      </c>
      <c r="AC42">
        <f t="shared" si="0"/>
        <v>11.46480187390911</v>
      </c>
      <c r="AD42">
        <f t="shared" si="1"/>
        <v>1222.8419388155337</v>
      </c>
      <c r="AE42">
        <f>'IDT-1'!F42</f>
        <v>0</v>
      </c>
      <c r="AF42" s="24"/>
      <c r="AG42">
        <f t="shared" si="2"/>
        <v>1222.8419388155337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-56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659.11385360591953</v>
      </c>
      <c r="P43" s="36">
        <v>19.249063397070987</v>
      </c>
      <c r="Q43" s="36">
        <v>7.7</v>
      </c>
      <c r="R43" s="38">
        <v>24.2</v>
      </c>
      <c r="S43" s="38">
        <v>0</v>
      </c>
      <c r="T43" s="37">
        <f>SUMPRODUCT(LTA!J43:AN43,LTA!J$101:AN$101,LTA!J$105:AN$105)</f>
        <v>102.51</v>
      </c>
      <c r="U43" s="37">
        <f>SUMPRODUCT(LTA!J43:AN43,LTA!J$102:AN$102,LTA!J$105:AN$105)</f>
        <v>417.23519499999998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10.57</v>
      </c>
      <c r="AB43" s="75">
        <f>-STOA!P43</f>
        <v>0</v>
      </c>
      <c r="AC43">
        <f t="shared" si="0"/>
        <v>11.43691815569402</v>
      </c>
      <c r="AD43">
        <f t="shared" si="1"/>
        <v>1239.6350438472966</v>
      </c>
      <c r="AE43">
        <f>'IDT-1'!F43</f>
        <v>0</v>
      </c>
      <c r="AF43" s="24"/>
      <c r="AG43">
        <f t="shared" si="2"/>
        <v>1239.6350438472966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659.99171785738463</v>
      </c>
      <c r="P44" s="36">
        <v>19.249063397070987</v>
      </c>
      <c r="Q44" s="36">
        <v>7.7</v>
      </c>
      <c r="R44" s="38">
        <v>24.2</v>
      </c>
      <c r="S44" s="38">
        <v>0</v>
      </c>
      <c r="T44" s="37">
        <f>SUMPRODUCT(LTA!J44:AN44,LTA!J$101:AN$101,LTA!J$105:AN$105)</f>
        <v>106.32</v>
      </c>
      <c r="U44" s="37">
        <f>SUMPRODUCT(LTA!J44:AN44,LTA!J$102:AN$102,LTA!J$105:AN$105)</f>
        <v>422.54294999999996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10.57</v>
      </c>
      <c r="AB44" s="75">
        <f>-STOA!P44</f>
        <v>0</v>
      </c>
      <c r="AC44">
        <f t="shared" si="0"/>
        <v>11.453112095607214</v>
      </c>
      <c r="AD44">
        <f t="shared" si="1"/>
        <v>1257.6144691588486</v>
      </c>
      <c r="AE44">
        <f>'IDT-1'!F44</f>
        <v>0</v>
      </c>
      <c r="AF44" s="24"/>
      <c r="AG44">
        <f t="shared" si="2"/>
        <v>1257.6144691588486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-47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650.52031121068637</v>
      </c>
      <c r="P45" s="36">
        <v>19.489999999999998</v>
      </c>
      <c r="Q45" s="36">
        <v>7.7</v>
      </c>
      <c r="R45" s="38">
        <v>24.2</v>
      </c>
      <c r="S45" s="38">
        <v>0</v>
      </c>
      <c r="T45" s="37">
        <f>SUMPRODUCT(LTA!J45:AN45,LTA!J$101:AN$101,LTA!J$105:AN$105)</f>
        <v>106</v>
      </c>
      <c r="U45" s="37">
        <f>SUMPRODUCT(LTA!J45:AN45,LTA!J$102:AN$102,LTA!J$105:AN$105)</f>
        <v>425.99055599999997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10.57</v>
      </c>
      <c r="AB45" s="75">
        <f>-STOA!P45</f>
        <v>0</v>
      </c>
      <c r="AC45">
        <f t="shared" si="0"/>
        <v>11.393376879914662</v>
      </c>
      <c r="AD45">
        <f t="shared" si="1"/>
        <v>1252.5713403307716</v>
      </c>
      <c r="AE45">
        <f>'IDT-1'!F45</f>
        <v>0</v>
      </c>
      <c r="AF45" s="24"/>
      <c r="AG45">
        <f t="shared" si="2"/>
        <v>1252.5713403307716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-46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650.24647339007822</v>
      </c>
      <c r="P46" s="36">
        <v>19.489999999999998</v>
      </c>
      <c r="Q46" s="36">
        <v>7.7</v>
      </c>
      <c r="R46" s="38">
        <v>24.2</v>
      </c>
      <c r="S46" s="38">
        <v>0</v>
      </c>
      <c r="T46" s="37">
        <f>SUMPRODUCT(LTA!J46:AN46,LTA!J$101:AN$101,LTA!J$105:AN$105)</f>
        <v>106.75</v>
      </c>
      <c r="U46" s="37">
        <f>SUMPRODUCT(LTA!J46:AN46,LTA!J$102:AN$102,LTA!J$105:AN$105)</f>
        <v>429.603725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10.57</v>
      </c>
      <c r="AB46" s="75">
        <f>-STOA!P46</f>
        <v>0</v>
      </c>
      <c r="AC46">
        <f t="shared" si="0"/>
        <v>11.410784946371775</v>
      </c>
      <c r="AD46">
        <f t="shared" si="1"/>
        <v>1258.6432634437065</v>
      </c>
      <c r="AE46">
        <f>'IDT-1'!F46</f>
        <v>0</v>
      </c>
      <c r="AF46" s="24"/>
      <c r="AG46">
        <f t="shared" si="2"/>
        <v>1258.6432634437065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-44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652.94390728104997</v>
      </c>
      <c r="P47" s="36">
        <v>19.249999999999996</v>
      </c>
      <c r="Q47" s="36">
        <v>7.7</v>
      </c>
      <c r="R47" s="38">
        <v>24.2</v>
      </c>
      <c r="S47" s="38">
        <v>0</v>
      </c>
      <c r="T47" s="37">
        <f>SUMPRODUCT(LTA!J47:AN47,LTA!J$101:AN$101,LTA!J$105:AN$105)</f>
        <v>107.24</v>
      </c>
      <c r="U47" s="37">
        <f>SUMPRODUCT(LTA!J47:AN47,LTA!J$102:AN$102,LTA!J$105:AN$105)</f>
        <v>432.51568600000002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10.57</v>
      </c>
      <c r="AB47" s="75">
        <f>-STOA!P47</f>
        <v>0</v>
      </c>
      <c r="AC47">
        <f t="shared" si="0"/>
        <v>11.849677118800836</v>
      </c>
      <c r="AD47">
        <f t="shared" si="1"/>
        <v>1218.0637661622491</v>
      </c>
      <c r="AE47">
        <f>'IDT-1'!F47</f>
        <v>0</v>
      </c>
      <c r="AF47" s="24"/>
      <c r="AG47">
        <f t="shared" si="2"/>
        <v>1218.0637661622491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-90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644.90731318469307</v>
      </c>
      <c r="P48" s="36">
        <v>19.249999999999996</v>
      </c>
      <c r="Q48" s="36">
        <v>7.7</v>
      </c>
      <c r="R48" s="38">
        <v>24.2</v>
      </c>
      <c r="S48" s="38">
        <v>0</v>
      </c>
      <c r="T48" s="37">
        <f>SUMPRODUCT(LTA!J48:AN48,LTA!J$101:AN$101,LTA!J$105:AN$105)</f>
        <v>107.63</v>
      </c>
      <c r="U48" s="37">
        <f>SUMPRODUCT(LTA!J48:AN48,LTA!J$102:AN$102,LTA!J$105:AN$105)</f>
        <v>434.77513399999998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10.57</v>
      </c>
      <c r="AB48" s="75">
        <f>-STOA!P48</f>
        <v>0</v>
      </c>
      <c r="AC48">
        <f t="shared" si="0"/>
        <v>11.804425091591437</v>
      </c>
      <c r="AD48">
        <f t="shared" si="1"/>
        <v>1212.7218720931016</v>
      </c>
      <c r="AE48">
        <f>'IDT-1'!F48</f>
        <v>0</v>
      </c>
      <c r="AF48" s="24"/>
      <c r="AG48">
        <f t="shared" si="2"/>
        <v>1212.7218720931016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-90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635.7604332699251</v>
      </c>
      <c r="P49" s="36">
        <v>19.249999999999996</v>
      </c>
      <c r="Q49" s="36">
        <v>7.7</v>
      </c>
      <c r="R49" s="38">
        <v>24.2</v>
      </c>
      <c r="S49" s="38">
        <v>0</v>
      </c>
      <c r="T49" s="37">
        <f>SUMPRODUCT(LTA!J49:AN49,LTA!J$101:AN$101,LTA!J$105:AN$105)</f>
        <v>109.16</v>
      </c>
      <c r="U49" s="37">
        <f>SUMPRODUCT(LTA!J49:AN49,LTA!J$102:AN$102,LTA!J$105:AN$105)</f>
        <v>436.29441800000001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10.57</v>
      </c>
      <c r="AB49" s="75">
        <f>-STOA!P49</f>
        <v>0</v>
      </c>
      <c r="AC49">
        <f t="shared" si="0"/>
        <v>11.287291611038487</v>
      </c>
      <c r="AD49">
        <f t="shared" si="1"/>
        <v>1262.1414096588867</v>
      </c>
      <c r="AE49">
        <f>'IDT-1'!F49</f>
        <v>0</v>
      </c>
      <c r="AF49" s="24"/>
      <c r="AG49">
        <f t="shared" si="2"/>
        <v>1262.1414096588867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631.87145183838129</v>
      </c>
      <c r="P50" s="36">
        <v>19.249999999999996</v>
      </c>
      <c r="Q50" s="36">
        <v>7.7</v>
      </c>
      <c r="R50" s="38">
        <v>24.2</v>
      </c>
      <c r="S50" s="38">
        <v>0</v>
      </c>
      <c r="T50" s="37">
        <f>SUMPRODUCT(LTA!J50:AN50,LTA!J$101:AN$101,LTA!J$105:AN$105)</f>
        <v>108.52</v>
      </c>
      <c r="U50" s="37">
        <f>SUMPRODUCT(LTA!J50:AN50,LTA!J$102:AN$102,LTA!J$105:AN$105)</f>
        <v>437.44361999999995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10.57</v>
      </c>
      <c r="AB50" s="75">
        <f>-STOA!P50</f>
        <v>0</v>
      </c>
      <c r="AC50">
        <f t="shared" si="0"/>
        <v>11.216545675189076</v>
      </c>
      <c r="AD50">
        <f t="shared" si="1"/>
        <v>1263.8323761631923</v>
      </c>
      <c r="AE50">
        <f>'IDT-1'!F50</f>
        <v>0</v>
      </c>
      <c r="AF50" s="24"/>
      <c r="AG50">
        <f t="shared" si="2"/>
        <v>1263.8323761631923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628.85156711790057</v>
      </c>
      <c r="P51" s="36">
        <v>19.249999999999996</v>
      </c>
      <c r="Q51" s="36">
        <v>7.7</v>
      </c>
      <c r="R51" s="38">
        <v>24.2</v>
      </c>
      <c r="S51" s="38">
        <v>0</v>
      </c>
      <c r="T51" s="37">
        <f>SUMPRODUCT(LTA!J51:AN51,LTA!J$101:AN$101,LTA!J$105:AN$105)</f>
        <v>108.71000000000001</v>
      </c>
      <c r="U51" s="37">
        <f>SUMPRODUCT(LTA!J51:AN51,LTA!J$102:AN$102,LTA!J$105:AN$105)</f>
        <v>426.710981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10.57</v>
      </c>
      <c r="AB51" s="75">
        <f>-STOA!P51</f>
        <v>0</v>
      </c>
      <c r="AC51">
        <f t="shared" si="0"/>
        <v>11.060264687312591</v>
      </c>
      <c r="AD51">
        <f t="shared" si="1"/>
        <v>1255.4261334305879</v>
      </c>
      <c r="AE51">
        <f>'IDT-1'!F51</f>
        <v>0</v>
      </c>
      <c r="AF51" s="24"/>
      <c r="AG51">
        <f t="shared" si="2"/>
        <v>1255.4261334305879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628.85156711790057</v>
      </c>
      <c r="P52" s="36">
        <v>19.249999999999996</v>
      </c>
      <c r="Q52" s="36">
        <v>7.7</v>
      </c>
      <c r="R52" s="38">
        <v>24.2</v>
      </c>
      <c r="S52" s="38">
        <v>0</v>
      </c>
      <c r="T52" s="37">
        <f>SUMPRODUCT(LTA!J52:AN52,LTA!J$101:AN$101,LTA!J$105:AN$105)</f>
        <v>108.85</v>
      </c>
      <c r="U52" s="37">
        <f>SUMPRODUCT(LTA!J52:AN52,LTA!J$102:AN$102,LTA!J$105:AN$105)</f>
        <v>426.83758799999998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10.57</v>
      </c>
      <c r="AB52" s="75">
        <f>-STOA!P52</f>
        <v>0</v>
      </c>
      <c r="AC52">
        <f t="shared" si="0"/>
        <v>11.063515210112591</v>
      </c>
      <c r="AD52">
        <f t="shared" si="1"/>
        <v>1255.809849907788</v>
      </c>
      <c r="AE52">
        <f>'IDT-1'!F52</f>
        <v>0</v>
      </c>
      <c r="AF52" s="24"/>
      <c r="AG52">
        <f t="shared" si="2"/>
        <v>1255.809849907788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630.6799827330035</v>
      </c>
      <c r="P53" s="36">
        <v>19.249999999999996</v>
      </c>
      <c r="Q53" s="36">
        <v>7.7</v>
      </c>
      <c r="R53" s="38">
        <v>24.2</v>
      </c>
      <c r="S53" s="38">
        <v>0</v>
      </c>
      <c r="T53" s="37">
        <f>SUMPRODUCT(LTA!J53:AN53,LTA!J$101:AN$101,LTA!J$105:AN$105)</f>
        <v>108.85</v>
      </c>
      <c r="U53" s="37">
        <f>SUMPRODUCT(LTA!J53:AN53,LTA!J$102:AN$102,LTA!J$105:AN$105)</f>
        <v>426.47724499999998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10.57</v>
      </c>
      <c r="AB53" s="75">
        <f>-STOA!P53</f>
        <v>0</v>
      </c>
      <c r="AC53">
        <f t="shared" si="0"/>
        <v>11.075847020079454</v>
      </c>
      <c r="AD53">
        <f t="shared" si="1"/>
        <v>1257.265590712924</v>
      </c>
      <c r="AE53">
        <f>'IDT-1'!F53</f>
        <v>0</v>
      </c>
      <c r="AF53" s="24"/>
      <c r="AG53">
        <f t="shared" si="2"/>
        <v>1257.265590712924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630.6799827330035</v>
      </c>
      <c r="P54" s="36">
        <v>19.249999999999996</v>
      </c>
      <c r="Q54" s="36">
        <v>7.7</v>
      </c>
      <c r="R54" s="38">
        <v>24.2</v>
      </c>
      <c r="S54" s="38">
        <v>0</v>
      </c>
      <c r="T54" s="37">
        <f>SUMPRODUCT(LTA!J54:AN54,LTA!J$101:AN$101,LTA!J$105:AN$105)</f>
        <v>108.85</v>
      </c>
      <c r="U54" s="37">
        <f>SUMPRODUCT(LTA!J54:AN54,LTA!J$102:AN$102,LTA!J$105:AN$105)</f>
        <v>424.94822199999999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10.57</v>
      </c>
      <c r="AB54" s="75">
        <f>-STOA!P54</f>
        <v>0</v>
      </c>
      <c r="AC54">
        <f t="shared" si="0"/>
        <v>11.359493747250571</v>
      </c>
      <c r="AD54">
        <f t="shared" si="1"/>
        <v>1220.4529209857528</v>
      </c>
      <c r="AE54">
        <f>'IDT-1'!F54</f>
        <v>0</v>
      </c>
      <c r="AF54" s="24"/>
      <c r="AG54">
        <f t="shared" si="2"/>
        <v>1220.4529209857528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-60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609.12402308513822</v>
      </c>
      <c r="P55" s="36">
        <v>19.249999999999996</v>
      </c>
      <c r="Q55" s="36">
        <v>7.7</v>
      </c>
      <c r="R55" s="38">
        <v>24.2</v>
      </c>
      <c r="S55" s="38">
        <v>0</v>
      </c>
      <c r="T55" s="37">
        <f>SUMPRODUCT(LTA!J55:AN55,LTA!J$101:AN$101,LTA!J$105:AN$105)</f>
        <v>108.85</v>
      </c>
      <c r="U55" s="37">
        <f>SUMPRODUCT(LTA!J55:AN55,LTA!J$102:AN$102,LTA!J$105:AN$105)</f>
        <v>382.44363600000003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10.57</v>
      </c>
      <c r="AB55" s="75">
        <f>-STOA!P55</f>
        <v>0</v>
      </c>
      <c r="AC55">
        <f t="shared" si="0"/>
        <v>11.287298838677403</v>
      </c>
      <c r="AD55">
        <f t="shared" si="1"/>
        <v>1101.4645702464609</v>
      </c>
      <c r="AE55">
        <f>'IDT-1'!F55</f>
        <v>0</v>
      </c>
      <c r="AF55" s="24"/>
      <c r="AG55">
        <f t="shared" si="2"/>
        <v>1101.4645702464609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-115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609.12402308513822</v>
      </c>
      <c r="P56" s="36">
        <v>19.249999999999996</v>
      </c>
      <c r="Q56" s="36">
        <v>7.7</v>
      </c>
      <c r="R56" s="38">
        <v>24.2</v>
      </c>
      <c r="S56" s="38">
        <v>0</v>
      </c>
      <c r="T56" s="37">
        <f>SUMPRODUCT(LTA!J56:AN56,LTA!J$101:AN$101,LTA!J$105:AN$105)</f>
        <v>108.85</v>
      </c>
      <c r="U56" s="37">
        <f>SUMPRODUCT(LTA!J56:AN56,LTA!J$102:AN$102,LTA!J$105:AN$105)</f>
        <v>361.06079500000004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10.57</v>
      </c>
      <c r="AB56" s="75">
        <f>-STOA!P56</f>
        <v>0</v>
      </c>
      <c r="AC56">
        <f t="shared" si="0"/>
        <v>11.107682974277404</v>
      </c>
      <c r="AD56">
        <f t="shared" si="1"/>
        <v>1080.2613451108609</v>
      </c>
      <c r="AE56">
        <f>'IDT-1'!F56</f>
        <v>0</v>
      </c>
      <c r="AF56" s="24"/>
      <c r="AG56">
        <f t="shared" si="2"/>
        <v>1080.2613451108609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-115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608.71956506844197</v>
      </c>
      <c r="P57" s="36">
        <v>19.249999999999996</v>
      </c>
      <c r="Q57" s="36">
        <v>7.7</v>
      </c>
      <c r="R57" s="38">
        <v>24.2</v>
      </c>
      <c r="S57" s="38">
        <v>0</v>
      </c>
      <c r="T57" s="37">
        <f>SUMPRODUCT(LTA!J57:AN57,LTA!J$101:AN$101,LTA!J$105:AN$105)</f>
        <v>108.85</v>
      </c>
      <c r="U57" s="37">
        <f>SUMPRODUCT(LTA!J57:AN57,LTA!J$102:AN$102,LTA!J$105:AN$105)</f>
        <v>365.04404600000004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10.57</v>
      </c>
      <c r="AB57" s="75">
        <f>-STOA!P57</f>
        <v>0</v>
      </c>
      <c r="AC57">
        <f t="shared" si="0"/>
        <v>10.505768005970474</v>
      </c>
      <c r="AD57">
        <f t="shared" si="1"/>
        <v>1159.8420530624717</v>
      </c>
      <c r="AE57">
        <f>'IDT-1'!F57</f>
        <v>0</v>
      </c>
      <c r="AF57" s="24"/>
      <c r="AG57">
        <f t="shared" si="2"/>
        <v>1159.8420530624717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633.68636453084878</v>
      </c>
      <c r="P58" s="36">
        <v>19.249999999999996</v>
      </c>
      <c r="Q58" s="36">
        <v>7.7</v>
      </c>
      <c r="R58" s="38">
        <v>24.2</v>
      </c>
      <c r="S58" s="38">
        <v>0</v>
      </c>
      <c r="T58" s="37">
        <f>SUMPRODUCT(LTA!J58:AN58,LTA!J$101:AN$101,LTA!J$105:AN$105)</f>
        <v>108.85</v>
      </c>
      <c r="U58" s="37">
        <f>SUMPRODUCT(LTA!J58:AN58,LTA!J$102:AN$102,LTA!J$105:AN$105)</f>
        <v>351.84957200000002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10.57</v>
      </c>
      <c r="AB58" s="75">
        <f>-STOA!P58</f>
        <v>0</v>
      </c>
      <c r="AC58">
        <f t="shared" si="0"/>
        <v>10.26580923085913</v>
      </c>
      <c r="AD58">
        <f t="shared" si="1"/>
        <v>1211.8543372999898</v>
      </c>
      <c r="AE58">
        <f>'IDT-1'!F58</f>
        <v>0</v>
      </c>
      <c r="AF58" s="24"/>
      <c r="AG58">
        <f t="shared" si="2"/>
        <v>1211.8543372999898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630.55774800354413</v>
      </c>
      <c r="P59" s="36">
        <v>19.249999999999996</v>
      </c>
      <c r="Q59" s="36">
        <v>7.7</v>
      </c>
      <c r="R59" s="38">
        <v>24.2</v>
      </c>
      <c r="S59" s="38">
        <v>0</v>
      </c>
      <c r="T59" s="37">
        <f>SUMPRODUCT(LTA!J59:AN59,LTA!J$101:AN$101,LTA!J$105:AN$105)</f>
        <v>108.85</v>
      </c>
      <c r="U59" s="37">
        <f>SUMPRODUCT(LTA!J59:AN59,LTA!J$102:AN$102,LTA!J$105:AN$105)</f>
        <v>356.80720100000002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10.57</v>
      </c>
      <c r="AB59" s="75">
        <f>-STOA!P59</f>
        <v>0</v>
      </c>
      <c r="AC59">
        <f t="shared" si="0"/>
        <v>10.281172935629771</v>
      </c>
      <c r="AD59">
        <f t="shared" si="1"/>
        <v>1213.6679860679146</v>
      </c>
      <c r="AE59">
        <f>'IDT-1'!F59</f>
        <v>0</v>
      </c>
      <c r="AF59" s="24"/>
      <c r="AG59">
        <f t="shared" si="2"/>
        <v>1213.6679860679146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630.55774800354413</v>
      </c>
      <c r="P60" s="36">
        <v>19.249999999999996</v>
      </c>
      <c r="Q60" s="36">
        <v>7.7</v>
      </c>
      <c r="R60" s="38">
        <v>24.2</v>
      </c>
      <c r="S60" s="38">
        <v>0</v>
      </c>
      <c r="T60" s="37">
        <f>SUMPRODUCT(LTA!J60:AN60,LTA!J$101:AN$101,LTA!J$105:AN$105)</f>
        <v>108.85</v>
      </c>
      <c r="U60" s="37">
        <f>SUMPRODUCT(LTA!J60:AN60,LTA!J$102:AN$102,LTA!J$105:AN$105)</f>
        <v>380.74926700000003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10.57</v>
      </c>
      <c r="AB60" s="75">
        <f>-STOA!P60</f>
        <v>0</v>
      </c>
      <c r="AC60">
        <f t="shared" si="0"/>
        <v>10.482286290029773</v>
      </c>
      <c r="AD60">
        <f t="shared" si="1"/>
        <v>1237.4089387135145</v>
      </c>
      <c r="AE60">
        <f>'IDT-1'!F60</f>
        <v>0</v>
      </c>
      <c r="AF60" s="24"/>
      <c r="AG60">
        <f t="shared" si="2"/>
        <v>1237.4089387135145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633.96684535059205</v>
      </c>
      <c r="P61" s="36">
        <v>41.7</v>
      </c>
      <c r="Q61" s="36">
        <v>7.7</v>
      </c>
      <c r="R61" s="38">
        <v>24.2</v>
      </c>
      <c r="S61" s="38">
        <v>0</v>
      </c>
      <c r="T61" s="37">
        <f>SUMPRODUCT(LTA!J61:AN61,LTA!J$101:AN$101,LTA!J$105:AN$105)</f>
        <v>108.71000000000001</v>
      </c>
      <c r="U61" s="37">
        <f>SUMPRODUCT(LTA!J61:AN61,LTA!J$102:AN$102,LTA!J$105:AN$105)</f>
        <v>347.16559100000001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10.57</v>
      </c>
      <c r="AB61" s="75">
        <f>-STOA!P61</f>
        <v>0</v>
      </c>
      <c r="AC61">
        <f t="shared" si="0"/>
        <v>10.780027829344974</v>
      </c>
      <c r="AD61">
        <f t="shared" si="1"/>
        <v>1272.5566185212472</v>
      </c>
      <c r="AE61">
        <f>'IDT-1'!F61</f>
        <v>0</v>
      </c>
      <c r="AF61" s="24"/>
      <c r="AG61">
        <f t="shared" si="2"/>
        <v>1272.5566185212472</v>
      </c>
      <c r="AI61" s="34">
        <f>PXIL!J61</f>
        <v>0</v>
      </c>
      <c r="AJ61" s="34">
        <f>PXIL!P61</f>
        <v>0</v>
      </c>
      <c r="AK61" s="34">
        <f>RTM_IEX!J61</f>
        <v>43.31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638.11445826535999</v>
      </c>
      <c r="P62" s="36">
        <v>41.7</v>
      </c>
      <c r="Q62" s="36">
        <v>7.7</v>
      </c>
      <c r="R62" s="38">
        <v>24.2</v>
      </c>
      <c r="S62" s="38">
        <v>0</v>
      </c>
      <c r="T62" s="37">
        <f>SUMPRODUCT(LTA!J62:AN62,LTA!J$101:AN$101,LTA!J$105:AN$105)</f>
        <v>104.08</v>
      </c>
      <c r="U62" s="37">
        <f>SUMPRODUCT(LTA!J62:AN62,LTA!J$102:AN$102,LTA!J$105:AN$105)</f>
        <v>351.83817900000003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10.57</v>
      </c>
      <c r="AB62" s="75">
        <f>-STOA!P62</f>
        <v>0</v>
      </c>
      <c r="AC62">
        <f t="shared" si="0"/>
        <v>10.815225517029026</v>
      </c>
      <c r="AD62">
        <f t="shared" si="1"/>
        <v>1276.7116217483313</v>
      </c>
      <c r="AE62">
        <f>'IDT-1'!F62</f>
        <v>0</v>
      </c>
      <c r="AF62" s="24"/>
      <c r="AG62">
        <f t="shared" si="2"/>
        <v>1276.7116217483313</v>
      </c>
      <c r="AI62" s="34">
        <f>PXIL!J62</f>
        <v>0</v>
      </c>
      <c r="AJ62" s="34">
        <f>PXIL!P62</f>
        <v>0</v>
      </c>
      <c r="AK62" s="34">
        <f>RTM_IEX!J62</f>
        <v>43.31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645.13680092356185</v>
      </c>
      <c r="P63" s="36">
        <v>19.249999999999996</v>
      </c>
      <c r="Q63" s="36">
        <v>7.7</v>
      </c>
      <c r="R63" s="38">
        <v>24.2</v>
      </c>
      <c r="S63" s="38">
        <v>0</v>
      </c>
      <c r="T63" s="37">
        <f>SUMPRODUCT(LTA!J63:AN63,LTA!J$101:AN$101,LTA!J$105:AN$105)</f>
        <v>101.36</v>
      </c>
      <c r="U63" s="37">
        <f>SUMPRODUCT(LTA!J63:AN63,LTA!J$102:AN$102,LTA!J$105:AN$105)</f>
        <v>363.32761299999999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10.65</v>
      </c>
      <c r="AB63" s="75">
        <f>-STOA!P63</f>
        <v>0</v>
      </c>
      <c r="AC63">
        <f t="shared" si="0"/>
        <v>10.638672440957922</v>
      </c>
      <c r="AD63">
        <f t="shared" si="1"/>
        <v>1255.8699514826042</v>
      </c>
      <c r="AE63">
        <f>'IDT-1'!F63</f>
        <v>0</v>
      </c>
      <c r="AF63" s="24"/>
      <c r="AG63">
        <f t="shared" si="2"/>
        <v>1255.8699514826042</v>
      </c>
      <c r="AI63" s="34">
        <f>PXIL!J63</f>
        <v>0</v>
      </c>
      <c r="AJ63" s="34">
        <f>PXIL!P63</f>
        <v>0</v>
      </c>
      <c r="AK63" s="34">
        <f>RTM_IEX!J63</f>
        <v>28.87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649.28441383832978</v>
      </c>
      <c r="P64" s="36">
        <v>19.250000000000004</v>
      </c>
      <c r="Q64" s="36">
        <v>7.7</v>
      </c>
      <c r="R64" s="38">
        <v>24.2</v>
      </c>
      <c r="S64" s="38">
        <v>0</v>
      </c>
      <c r="T64" s="37">
        <f>SUMPRODUCT(LTA!J64:AN64,LTA!J$101:AN$101,LTA!J$105:AN$105)</f>
        <v>95.49</v>
      </c>
      <c r="U64" s="37">
        <f>SUMPRODUCT(LTA!J64:AN64,LTA!J$102:AN$102,LTA!J$105:AN$105)</f>
        <v>366.85013400000003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10.65</v>
      </c>
      <c r="AB64" s="75">
        <f>-STOA!P64</f>
        <v>0</v>
      </c>
      <c r="AC64">
        <f t="shared" si="0"/>
        <v>10.653793565841973</v>
      </c>
      <c r="AD64">
        <f t="shared" si="1"/>
        <v>1257.6549642724879</v>
      </c>
      <c r="AE64">
        <f>'IDT-1'!F64</f>
        <v>0</v>
      </c>
      <c r="AF64" s="24"/>
      <c r="AG64">
        <f t="shared" si="2"/>
        <v>1257.6549642724879</v>
      </c>
      <c r="AI64" s="34">
        <f>PXIL!J64</f>
        <v>0</v>
      </c>
      <c r="AJ64" s="34">
        <f>PXIL!P64</f>
        <v>0</v>
      </c>
      <c r="AK64" s="34">
        <f>RTM_IEX!J64</f>
        <v>28.87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645.92416552908378</v>
      </c>
      <c r="P65" s="36">
        <v>48.12</v>
      </c>
      <c r="Q65" s="36">
        <v>7.7</v>
      </c>
      <c r="R65" s="38">
        <v>24.2</v>
      </c>
      <c r="S65" s="38">
        <v>0</v>
      </c>
      <c r="T65" s="37">
        <f>SUMPRODUCT(LTA!J65:AN65,LTA!J$101:AN$101,LTA!J$105:AN$105)</f>
        <v>87.44</v>
      </c>
      <c r="U65" s="37">
        <f>SUMPRODUCT(LTA!J65:AN65,LTA!J$102:AN$102,LTA!J$105:AN$105)</f>
        <v>381.71405699999997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10.65</v>
      </c>
      <c r="AB65" s="75">
        <f>-STOA!P65</f>
        <v>0</v>
      </c>
      <c r="AC65">
        <f t="shared" si="0"/>
        <v>10.809871799117641</v>
      </c>
      <c r="AD65">
        <f t="shared" si="1"/>
        <v>1245.9525607299663</v>
      </c>
      <c r="AE65">
        <f>'IDT-1'!F65</f>
        <v>0</v>
      </c>
      <c r="AF65" s="24"/>
      <c r="AG65">
        <f t="shared" si="2"/>
        <v>1245.9525607299663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653.42035307810409</v>
      </c>
      <c r="P66" s="36">
        <v>48.12</v>
      </c>
      <c r="Q66" s="36">
        <v>7.7</v>
      </c>
      <c r="R66" s="38">
        <v>24.2</v>
      </c>
      <c r="S66" s="38">
        <v>0</v>
      </c>
      <c r="T66" s="37">
        <f>SUMPRODUCT(LTA!J66:AN66,LTA!J$101:AN$101,LTA!J$105:AN$105)</f>
        <v>80.33</v>
      </c>
      <c r="U66" s="37">
        <f>SUMPRODUCT(LTA!J66:AN66,LTA!J$102:AN$102,LTA!J$105:AN$105)</f>
        <v>374.17381899999992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10.65</v>
      </c>
      <c r="AB66" s="75">
        <f>-STOA!P66</f>
        <v>0</v>
      </c>
      <c r="AC66">
        <f t="shared" si="0"/>
        <v>10.749777775329411</v>
      </c>
      <c r="AD66">
        <f t="shared" si="1"/>
        <v>1238.8586043027749</v>
      </c>
      <c r="AE66">
        <f>'IDT-1'!F66</f>
        <v>0</v>
      </c>
      <c r="AF66" s="24"/>
      <c r="AG66">
        <f t="shared" si="2"/>
        <v>1238.8586043027749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661.61455368646693</v>
      </c>
      <c r="P67" s="36">
        <v>48.12</v>
      </c>
      <c r="Q67" s="36">
        <v>7.7</v>
      </c>
      <c r="R67" s="38">
        <v>24.2</v>
      </c>
      <c r="S67" s="38">
        <v>0</v>
      </c>
      <c r="T67" s="37">
        <f>SUMPRODUCT(LTA!J67:AN67,LTA!J$101:AN$101,LTA!J$105:AN$105)</f>
        <v>72.17</v>
      </c>
      <c r="U67" s="37">
        <f>SUMPRODUCT(LTA!J67:AN67,LTA!J$102:AN$102,LTA!J$105:AN$105)</f>
        <v>365.28307400000006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10.84</v>
      </c>
      <c r="AB67" s="75">
        <f>-STOA!P67</f>
        <v>0</v>
      </c>
      <c r="AC67">
        <f t="shared" si="0"/>
        <v>10.549911436566322</v>
      </c>
      <c r="AD67">
        <f t="shared" si="1"/>
        <v>1245.3919262499007</v>
      </c>
      <c r="AE67">
        <f>'IDT-1'!F67</f>
        <v>0</v>
      </c>
      <c r="AF67" s="24"/>
      <c r="AG67">
        <f t="shared" si="2"/>
        <v>1245.3919262499007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661.78451615310973</v>
      </c>
      <c r="P68" s="36">
        <v>75.019999999999982</v>
      </c>
      <c r="Q68" s="36">
        <v>7.7</v>
      </c>
      <c r="R68" s="38">
        <v>24.2</v>
      </c>
      <c r="S68" s="38">
        <v>0</v>
      </c>
      <c r="T68" s="37">
        <f>SUMPRODUCT(LTA!J68:AN68,LTA!J$101:AN$101,LTA!J$105:AN$105)</f>
        <v>64.099999999999994</v>
      </c>
      <c r="U68" s="37">
        <f>SUMPRODUCT(LTA!J68:AN68,LTA!J$102:AN$102,LTA!J$105:AN$105)</f>
        <v>355.77781000000004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10.84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10.756734269559457</v>
      </c>
      <c r="AD68">
        <f t="shared" ref="AD68:AD98" si="4">SUM(B68:AB68,AI68:AV68)-AC68</f>
        <v>1239.6798018835502</v>
      </c>
      <c r="AE68">
        <f>'IDT-1'!F68</f>
        <v>0</v>
      </c>
      <c r="AF68" s="24"/>
      <c r="AG68">
        <f t="shared" ref="AG68:AG98" si="5">SUM(AD68:AF68)</f>
        <v>1239.6798018835502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661.54348293080704</v>
      </c>
      <c r="P69" s="36">
        <v>75.02000000000001</v>
      </c>
      <c r="Q69" s="36">
        <v>7.7</v>
      </c>
      <c r="R69" s="38">
        <v>24.2</v>
      </c>
      <c r="S69" s="38">
        <v>0</v>
      </c>
      <c r="T69" s="37">
        <f>SUMPRODUCT(LTA!J69:AN69,LTA!J$101:AN$101,LTA!J$105:AN$105)</f>
        <v>54.7</v>
      </c>
      <c r="U69" s="37">
        <f>SUMPRODUCT(LTA!J69:AN69,LTA!J$102:AN$102,LTA!J$105:AN$105)</f>
        <v>350.10441000000003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10.84</v>
      </c>
      <c r="AB69" s="75">
        <f>-STOA!P69</f>
        <v>0</v>
      </c>
      <c r="AC69">
        <f t="shared" si="3"/>
        <v>10.50102566461878</v>
      </c>
      <c r="AD69">
        <f t="shared" si="4"/>
        <v>1239.6210772661884</v>
      </c>
      <c r="AE69">
        <f>'IDT-1'!F69</f>
        <v>0</v>
      </c>
      <c r="AF69" s="24"/>
      <c r="AG69">
        <f t="shared" si="5"/>
        <v>1239.6210772661884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679.17654261648113</v>
      </c>
      <c r="P70" s="36">
        <v>75.016677149311249</v>
      </c>
      <c r="Q70" s="36">
        <v>7.7</v>
      </c>
      <c r="R70" s="38">
        <v>23.927467188823034</v>
      </c>
      <c r="S70" s="38">
        <v>0</v>
      </c>
      <c r="T70" s="37">
        <f>SUMPRODUCT(LTA!J70:AN70,LTA!J$101:AN$101,LTA!J$105:AN$105)</f>
        <v>44.09</v>
      </c>
      <c r="U70" s="37">
        <f>SUMPRODUCT(LTA!J70:AN70,LTA!J$102:AN$102,LTA!J$105:AN$105)</f>
        <v>339.42490300000003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10.84</v>
      </c>
      <c r="AB70" s="75">
        <f>-STOA!P70</f>
        <v>0</v>
      </c>
      <c r="AC70">
        <f t="shared" si="3"/>
        <v>10.548802319618767</v>
      </c>
      <c r="AD70">
        <f t="shared" si="4"/>
        <v>1245.2609976349966</v>
      </c>
      <c r="AE70">
        <f>'IDT-1'!F70</f>
        <v>0</v>
      </c>
      <c r="AF70" s="24"/>
      <c r="AG70">
        <f t="shared" si="5"/>
        <v>1245.2609976349966</v>
      </c>
      <c r="AI70" s="34">
        <f>PXIL!J70</f>
        <v>0</v>
      </c>
      <c r="AJ70" s="34">
        <f>PXIL!P70</f>
        <v>0</v>
      </c>
      <c r="AK70" s="34">
        <f>RTM_IEX!J70</f>
        <v>9.6199999999999992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718.13330188476925</v>
      </c>
      <c r="P71" s="36">
        <v>75.016677149311249</v>
      </c>
      <c r="Q71" s="36">
        <v>24.669999999999998</v>
      </c>
      <c r="R71" s="38">
        <v>16.719999999999995</v>
      </c>
      <c r="S71" s="38">
        <v>0</v>
      </c>
      <c r="T71" s="37">
        <f>SUMPRODUCT(LTA!J71:AN71,LTA!J$101:AN$101,LTA!J$105:AN$105)</f>
        <v>34.33</v>
      </c>
      <c r="U71" s="37">
        <f>SUMPRODUCT(LTA!J71:AN71,LTA!J$102:AN$102,LTA!J$105:AN$105)</f>
        <v>328.77931100000006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10.02</v>
      </c>
      <c r="AB71" s="75">
        <f>-STOA!P71</f>
        <v>0</v>
      </c>
      <c r="AC71">
        <f t="shared" si="3"/>
        <v>11.03778770928184</v>
      </c>
      <c r="AD71">
        <f t="shared" si="4"/>
        <v>1222.6457123247988</v>
      </c>
      <c r="AE71">
        <f>'IDT-1'!F71</f>
        <v>0</v>
      </c>
      <c r="AF71" s="24"/>
      <c r="AG71">
        <f t="shared" si="5"/>
        <v>1222.6457123247988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743.70833644652578</v>
      </c>
      <c r="P72" s="36">
        <v>75.016677149311249</v>
      </c>
      <c r="Q72" s="36">
        <v>24.669999999999998</v>
      </c>
      <c r="R72" s="38">
        <v>9.1425452520189374</v>
      </c>
      <c r="S72" s="38">
        <v>0</v>
      </c>
      <c r="T72" s="37">
        <f>SUMPRODUCT(LTA!J72:AN72,LTA!J$101:AN$101,LTA!J$105:AN$105)</f>
        <v>26.04</v>
      </c>
      <c r="U72" s="37">
        <f>SUMPRODUCT(LTA!J72:AN72,LTA!J$102:AN$102,LTA!J$105:AN$105)</f>
        <v>317.92476300000004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10.02</v>
      </c>
      <c r="AB72" s="75">
        <f>-STOA!P72</f>
        <v>0</v>
      </c>
      <c r="AC72">
        <f t="shared" si="3"/>
        <v>10.943441599268661</v>
      </c>
      <c r="AD72">
        <f t="shared" si="4"/>
        <v>1231.5930902485873</v>
      </c>
      <c r="AE72">
        <f>'IDT-1'!F72</f>
        <v>0</v>
      </c>
      <c r="AF72" s="24"/>
      <c r="AG72">
        <f t="shared" si="5"/>
        <v>1231.5930902485873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750.08550408479346</v>
      </c>
      <c r="P73" s="36">
        <v>75.017128970531957</v>
      </c>
      <c r="Q73" s="36">
        <v>24.669999999999998</v>
      </c>
      <c r="R73" s="38">
        <v>4.2925444839857647</v>
      </c>
      <c r="S73" s="38">
        <v>0</v>
      </c>
      <c r="T73" s="37">
        <f>SUMPRODUCT(LTA!J73:AN73,LTA!J$101:AN$101,LTA!J$105:AN$105)</f>
        <v>17.14</v>
      </c>
      <c r="U73" s="37">
        <f>SUMPRODUCT(LTA!J73:AN73,LTA!J$102:AN$102,LTA!J$105:AN$105)</f>
        <v>307.79064000000005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10.02</v>
      </c>
      <c r="AB73" s="75">
        <f>-STOA!P73</f>
        <v>0</v>
      </c>
      <c r="AC73">
        <f t="shared" si="3"/>
        <v>10.881098540325777</v>
      </c>
      <c r="AD73">
        <f t="shared" si="4"/>
        <v>1204.1489289989854</v>
      </c>
      <c r="AE73">
        <f>'IDT-1'!F73</f>
        <v>0</v>
      </c>
      <c r="AF73" s="24"/>
      <c r="AG73">
        <f t="shared" si="5"/>
        <v>1204.1489289989854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765.6330744303956</v>
      </c>
      <c r="P74" s="36">
        <v>75.017128970531957</v>
      </c>
      <c r="Q74" s="36">
        <v>24.669999999999998</v>
      </c>
      <c r="R74" s="38">
        <v>1.4174506283662478</v>
      </c>
      <c r="S74" s="38">
        <v>0</v>
      </c>
      <c r="T74" s="37">
        <f>SUMPRODUCT(LTA!J74:AN74,LTA!J$101:AN$101,LTA!J$105:AN$105)</f>
        <v>12.6</v>
      </c>
      <c r="U74" s="37">
        <f>SUMPRODUCT(LTA!J74:AN74,LTA!J$102:AN$102,LTA!J$105:AN$105)</f>
        <v>300.33056600000003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10.02</v>
      </c>
      <c r="AB74" s="75">
        <f>-STOA!P74</f>
        <v>0</v>
      </c>
      <c r="AC74">
        <f t="shared" si="3"/>
        <v>10.886746721241632</v>
      </c>
      <c r="AD74">
        <f t="shared" si="4"/>
        <v>1204.8156833080523</v>
      </c>
      <c r="AE74">
        <f>'IDT-1'!F74</f>
        <v>0</v>
      </c>
      <c r="AF74" s="24"/>
      <c r="AG74">
        <f t="shared" si="5"/>
        <v>1204.8156833080523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798.51540525912901</v>
      </c>
      <c r="P75" s="36">
        <v>48.117947098976103</v>
      </c>
      <c r="Q75" s="36">
        <v>7.13</v>
      </c>
      <c r="R75" s="38">
        <v>0</v>
      </c>
      <c r="S75" s="38">
        <v>0</v>
      </c>
      <c r="T75" s="37">
        <f>SUMPRODUCT(LTA!J75:AN75,LTA!J$101:AN$101,LTA!J$105:AN$105)</f>
        <v>4.17</v>
      </c>
      <c r="U75" s="37">
        <f>SUMPRODUCT(LTA!J75:AN75,LTA!J$102:AN$102,LTA!J$105:AN$105)</f>
        <v>296.14932100000004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10.11</v>
      </c>
      <c r="AB75" s="75">
        <f>-STOA!P75</f>
        <v>0</v>
      </c>
      <c r="AC75">
        <f t="shared" si="3"/>
        <v>10.503916974705863</v>
      </c>
      <c r="AD75">
        <f t="shared" si="4"/>
        <v>1199.7929663833991</v>
      </c>
      <c r="AE75">
        <f>'IDT-1'!F75</f>
        <v>0</v>
      </c>
      <c r="AF75" s="24"/>
      <c r="AG75">
        <f t="shared" si="5"/>
        <v>1199.7929663833991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880.12673574550081</v>
      </c>
      <c r="P76" s="36">
        <v>19.249063397070987</v>
      </c>
      <c r="Q76" s="36">
        <v>7.13</v>
      </c>
      <c r="R76" s="38">
        <v>0</v>
      </c>
      <c r="S76" s="38">
        <v>0</v>
      </c>
      <c r="T76" s="37">
        <f>SUMPRODUCT(LTA!J76:AN76,LTA!J$101:AN$101,LTA!J$105:AN$105)</f>
        <v>0.76</v>
      </c>
      <c r="U76" s="37">
        <f>SUMPRODUCT(LTA!J76:AN76,LTA!J$102:AN$102,LTA!J$105:AN$105)</f>
        <v>271.64788199999998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10.11</v>
      </c>
      <c r="AB76" s="75">
        <f>-STOA!P76</f>
        <v>0</v>
      </c>
      <c r="AC76">
        <f t="shared" si="3"/>
        <v>10.797209017344276</v>
      </c>
      <c r="AD76">
        <f t="shared" si="4"/>
        <v>1214.3306821252274</v>
      </c>
      <c r="AE76">
        <f>'IDT-1'!F76</f>
        <v>0</v>
      </c>
      <c r="AF76" s="24"/>
      <c r="AG76">
        <f t="shared" si="5"/>
        <v>1214.3306821252274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988.26595661560975</v>
      </c>
      <c r="P77" s="36">
        <v>75.017128970531957</v>
      </c>
      <c r="Q77" s="36">
        <v>24.669999999999998</v>
      </c>
      <c r="R77" s="38">
        <v>0</v>
      </c>
      <c r="S77" s="38">
        <v>0</v>
      </c>
      <c r="T77" s="37">
        <f>SUMPRODUCT(LTA!J77:AN77,LTA!J$101:AN$101,LTA!J$105:AN$105)</f>
        <v>0.32</v>
      </c>
      <c r="U77" s="37">
        <f>SUMPRODUCT(LTA!J77:AN77,LTA!J$102:AN$102,LTA!J$105:AN$105)</f>
        <v>296.18164800000005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-206</v>
      </c>
      <c r="AA77" s="75">
        <f>STOA!J77</f>
        <v>10.11</v>
      </c>
      <c r="AB77" s="75">
        <f>-STOA!P77</f>
        <v>0</v>
      </c>
      <c r="AC77">
        <f t="shared" si="3"/>
        <v>14.53567550369519</v>
      </c>
      <c r="AD77">
        <f t="shared" si="4"/>
        <v>1201.7332680824463</v>
      </c>
      <c r="AE77">
        <f>'IDT-1'!F77</f>
        <v>0</v>
      </c>
      <c r="AF77" s="24"/>
      <c r="AG77">
        <f t="shared" si="5"/>
        <v>1201.7332680824463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1027.8263290078389</v>
      </c>
      <c r="P78" s="36">
        <v>75.017128970531957</v>
      </c>
      <c r="Q78" s="36">
        <v>24.669999999999998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300.29000000000008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-225</v>
      </c>
      <c r="AA78" s="75">
        <f>STOA!J78</f>
        <v>10.11</v>
      </c>
      <c r="AB78" s="75">
        <f>-STOA!P78</f>
        <v>0</v>
      </c>
      <c r="AC78">
        <f t="shared" si="3"/>
        <v>15.1454683626117</v>
      </c>
      <c r="AD78">
        <f t="shared" si="4"/>
        <v>1215.4721996157593</v>
      </c>
      <c r="AE78">
        <f>'IDT-1'!F78</f>
        <v>0</v>
      </c>
      <c r="AF78" s="24"/>
      <c r="AG78">
        <f t="shared" si="5"/>
        <v>1215.4721996157593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1030.2639987825235</v>
      </c>
      <c r="P79" s="36">
        <v>75.017128970531957</v>
      </c>
      <c r="Q79" s="36">
        <v>24.669999999999998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300.94000000000005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-218.99</v>
      </c>
      <c r="AA79" s="75">
        <f>STOA!J79</f>
        <v>10.199999999999999</v>
      </c>
      <c r="AB79" s="75">
        <f>-STOA!P79</f>
        <v>0</v>
      </c>
      <c r="AC79">
        <f t="shared" si="3"/>
        <v>15.460095439788031</v>
      </c>
      <c r="AD79">
        <f t="shared" si="4"/>
        <v>1184.3452423132676</v>
      </c>
      <c r="AE79">
        <f>'IDT-1'!F79</f>
        <v>0</v>
      </c>
      <c r="AF79" s="24"/>
      <c r="AG79">
        <f t="shared" si="5"/>
        <v>1184.3452423132676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1030.9037293217195</v>
      </c>
      <c r="P80" s="36">
        <v>75.017128970531957</v>
      </c>
      <c r="Q80" s="36">
        <v>24.669999999999998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306.01000000000005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-87</v>
      </c>
      <c r="AA80" s="75">
        <f>STOA!J80</f>
        <v>10.199999999999999</v>
      </c>
      <c r="AB80" s="75">
        <f>-STOA!P80</f>
        <v>0</v>
      </c>
      <c r="AC80">
        <f t="shared" si="3"/>
        <v>14.559372222706951</v>
      </c>
      <c r="AD80">
        <f t="shared" si="4"/>
        <v>1302.9456960695447</v>
      </c>
      <c r="AE80">
        <f>'IDT-1'!F80</f>
        <v>-115</v>
      </c>
      <c r="AF80" s="24"/>
      <c r="AG80">
        <f t="shared" si="5"/>
        <v>1187.9456960695447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-120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1030.9037293217195</v>
      </c>
      <c r="P81" s="36">
        <v>75.017128970531957</v>
      </c>
      <c r="Q81" s="36">
        <v>24.669999999999998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310.90000000000003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-91</v>
      </c>
      <c r="AA81" s="75">
        <f>STOA!J81</f>
        <v>10.199999999999999</v>
      </c>
      <c r="AB81" s="75">
        <f>-STOA!P81</f>
        <v>0</v>
      </c>
      <c r="AC81">
        <f t="shared" si="3"/>
        <v>14.549621276357618</v>
      </c>
      <c r="AD81">
        <f t="shared" si="4"/>
        <v>1313.8454470158943</v>
      </c>
      <c r="AE81">
        <f>'IDT-1'!F81</f>
        <v>-117</v>
      </c>
      <c r="AF81" s="24"/>
      <c r="AG81">
        <f t="shared" si="5"/>
        <v>1196.8454470158943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-110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1028.2060695274831</v>
      </c>
      <c r="P82" s="36">
        <v>75.017128970531957</v>
      </c>
      <c r="Q82" s="36">
        <v>24.669999999999998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312.23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-131</v>
      </c>
      <c r="AA82" s="75">
        <f>STOA!J82</f>
        <v>10.199999999999999</v>
      </c>
      <c r="AB82" s="75">
        <f>-STOA!P82</f>
        <v>0</v>
      </c>
      <c r="AC82">
        <f t="shared" si="3"/>
        <v>14.876979243081593</v>
      </c>
      <c r="AD82">
        <f t="shared" si="4"/>
        <v>1272.1504292549337</v>
      </c>
      <c r="AE82">
        <f>'IDT-1'!F82</f>
        <v>-94</v>
      </c>
      <c r="AF82" s="24"/>
      <c r="AG82">
        <f t="shared" si="5"/>
        <v>1178.1504292549337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-110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53.99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1020.0491991381908</v>
      </c>
      <c r="P83" s="36">
        <v>75.017128970531957</v>
      </c>
      <c r="Q83" s="36">
        <v>24.669999999999998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316.8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-244</v>
      </c>
      <c r="AA83" s="75">
        <f>STOA!J83</f>
        <v>10.199999999999999</v>
      </c>
      <c r="AB83" s="75">
        <f>-STOA!P83</f>
        <v>0</v>
      </c>
      <c r="AC83">
        <f t="shared" si="3"/>
        <v>15.588170777475112</v>
      </c>
      <c r="AD83">
        <f t="shared" si="4"/>
        <v>1149.2323673312478</v>
      </c>
      <c r="AE83">
        <f>'IDT-1'!F83</f>
        <v>0</v>
      </c>
      <c r="AF83" s="24"/>
      <c r="AG83">
        <f t="shared" si="5"/>
        <v>1149.2323673312478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53.99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1013.1426913035374</v>
      </c>
      <c r="P84" s="36">
        <v>75.017128970531957</v>
      </c>
      <c r="Q84" s="36">
        <v>24.669999999999998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321.22000000000003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-256.99</v>
      </c>
      <c r="AA84" s="75">
        <f>STOA!J84</f>
        <v>10.199999999999999</v>
      </c>
      <c r="AB84" s="75">
        <f>-STOA!P84</f>
        <v>0</v>
      </c>
      <c r="AC84">
        <f t="shared" si="3"/>
        <v>15.762036027759224</v>
      </c>
      <c r="AD84">
        <f t="shared" si="4"/>
        <v>1123.5819942463104</v>
      </c>
      <c r="AE84">
        <f>'IDT-1'!F84</f>
        <v>0</v>
      </c>
      <c r="AF84" s="24"/>
      <c r="AG84">
        <f t="shared" si="5"/>
        <v>1123.5819942463104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-110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53.99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900.34623985827579</v>
      </c>
      <c r="P85" s="36">
        <v>75.017128970531957</v>
      </c>
      <c r="Q85" s="36">
        <v>24.669999999999998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325.95999999999998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-277</v>
      </c>
      <c r="AA85" s="75">
        <f>STOA!J85</f>
        <v>10.199999999999999</v>
      </c>
      <c r="AB85" s="75">
        <f>-STOA!P85</f>
        <v>0</v>
      </c>
      <c r="AC85">
        <f t="shared" si="3"/>
        <v>14.176753929205148</v>
      </c>
      <c r="AD85">
        <f t="shared" si="4"/>
        <v>1097.1008248996027</v>
      </c>
      <c r="AE85">
        <f>'IDT-1'!F85</f>
        <v>0</v>
      </c>
      <c r="AF85" s="24"/>
      <c r="AG85">
        <f t="shared" si="5"/>
        <v>1097.1008248996027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53.99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877.48757366631537</v>
      </c>
      <c r="P86" s="36">
        <v>75.017128970531957</v>
      </c>
      <c r="Q86" s="36">
        <v>24.669999999999998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326.13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-134</v>
      </c>
      <c r="AA86" s="75">
        <f>STOA!J86</f>
        <v>10.199999999999999</v>
      </c>
      <c r="AB86" s="75">
        <f>-STOA!P86</f>
        <v>0</v>
      </c>
      <c r="AC86">
        <f t="shared" si="3"/>
        <v>12.690082001284651</v>
      </c>
      <c r="AD86">
        <f t="shared" si="4"/>
        <v>1228.8988306355625</v>
      </c>
      <c r="AE86">
        <f>'IDT-1'!F86</f>
        <v>-155</v>
      </c>
      <c r="AF86" s="24"/>
      <c r="AG86">
        <f t="shared" si="5"/>
        <v>1073.8988306355625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53.862525910988147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881.61278451030091</v>
      </c>
      <c r="P87" s="36">
        <v>75.017128970531957</v>
      </c>
      <c r="Q87" s="36">
        <v>24.669999999999998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327.79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-287</v>
      </c>
      <c r="AA87" s="75">
        <f>STOA!J87</f>
        <v>10.29</v>
      </c>
      <c r="AB87" s="75">
        <f>-STOA!P87</f>
        <v>0</v>
      </c>
      <c r="AC87">
        <f t="shared" si="3"/>
        <v>14.246229065056685</v>
      </c>
      <c r="AD87">
        <f t="shared" si="4"/>
        <v>1055.0904203267644</v>
      </c>
      <c r="AE87">
        <f>'IDT-1'!F87</f>
        <v>-46</v>
      </c>
      <c r="AF87" s="24"/>
      <c r="AG87">
        <f t="shared" si="5"/>
        <v>1009.0904203267644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53.862525910988147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868.73760338618388</v>
      </c>
      <c r="P88" s="36">
        <v>75.017128970531957</v>
      </c>
      <c r="Q88" s="36">
        <v>24.669999999999998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332.2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-264</v>
      </c>
      <c r="AA88" s="75">
        <f>STOA!J88</f>
        <v>10.29</v>
      </c>
      <c r="AB88" s="75">
        <f>-STOA!P88</f>
        <v>0</v>
      </c>
      <c r="AC88">
        <f t="shared" si="3"/>
        <v>13.980284915941654</v>
      </c>
      <c r="AD88">
        <f t="shared" si="4"/>
        <v>1069.8911833517625</v>
      </c>
      <c r="AE88">
        <f>'IDT-1'!F88</f>
        <v>-60</v>
      </c>
      <c r="AF88" s="24"/>
      <c r="AG88">
        <f t="shared" si="5"/>
        <v>1009.8911833517625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53.862525910988147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859.44118390527706</v>
      </c>
      <c r="P89" s="36">
        <v>75.017128970531957</v>
      </c>
      <c r="Q89" s="36">
        <v>24.669999999999998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332.37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-258</v>
      </c>
      <c r="AA89" s="75">
        <f>STOA!J89</f>
        <v>10.29</v>
      </c>
      <c r="AB89" s="75">
        <f>-STOA!P89</f>
        <v>0</v>
      </c>
      <c r="AC89">
        <f t="shared" si="3"/>
        <v>13.725728680079367</v>
      </c>
      <c r="AD89">
        <f t="shared" si="4"/>
        <v>1082.0193201067179</v>
      </c>
      <c r="AE89">
        <f>'IDT-1'!F89</f>
        <v>-69</v>
      </c>
      <c r="AF89" s="24"/>
      <c r="AG89">
        <f t="shared" si="5"/>
        <v>1013.0193201067179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53.862525910988147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859.44117502320876</v>
      </c>
      <c r="P90" s="36">
        <v>75.017128970531957</v>
      </c>
      <c r="Q90" s="36">
        <v>24.669999999999998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336.94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-241</v>
      </c>
      <c r="AA90" s="75">
        <f>STOA!J90</f>
        <v>10.29</v>
      </c>
      <c r="AB90" s="75">
        <f>-STOA!P90</f>
        <v>0</v>
      </c>
      <c r="AC90">
        <f t="shared" si="3"/>
        <v>13.704818501395769</v>
      </c>
      <c r="AD90">
        <f t="shared" si="4"/>
        <v>1093.6102214033331</v>
      </c>
      <c r="AE90">
        <f>'IDT-1'!F90</f>
        <v>-85</v>
      </c>
      <c r="AF90" s="24"/>
      <c r="AG90">
        <f t="shared" si="5"/>
        <v>1008.6102214033331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53.739999999999995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863.47297061326913</v>
      </c>
      <c r="P91" s="36">
        <v>75.017128970531957</v>
      </c>
      <c r="Q91" s="36">
        <v>24.669999999999998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341.33000000000004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-252</v>
      </c>
      <c r="AA91" s="75">
        <f>STOA!J91</f>
        <v>10.29</v>
      </c>
      <c r="AB91" s="75">
        <f>-STOA!P91</f>
        <v>0</v>
      </c>
      <c r="AC91">
        <f t="shared" si="3"/>
        <v>13.952426678922647</v>
      </c>
      <c r="AD91">
        <f t="shared" si="4"/>
        <v>1080.6618829048784</v>
      </c>
      <c r="AE91">
        <f>'IDT-1'!F91</f>
        <v>-83</v>
      </c>
      <c r="AF91" s="24"/>
      <c r="AG91">
        <f t="shared" si="5"/>
        <v>997.66188290487844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53.739999999999995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862.76483520654881</v>
      </c>
      <c r="P92" s="36">
        <v>75.017128970531957</v>
      </c>
      <c r="Q92" s="36">
        <v>24.669999999999998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345.73000000000008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-264</v>
      </c>
      <c r="AA92" s="75">
        <f>STOA!J92</f>
        <v>10.29</v>
      </c>
      <c r="AB92" s="75">
        <f>-STOA!P92</f>
        <v>0</v>
      </c>
      <c r="AC92">
        <f t="shared" si="3"/>
        <v>14.042736445580417</v>
      </c>
      <c r="AD92">
        <f t="shared" si="4"/>
        <v>1077.2634377315003</v>
      </c>
      <c r="AE92">
        <f>'IDT-1'!F92</f>
        <v>-73</v>
      </c>
      <c r="AF92" s="24"/>
      <c r="AG92">
        <f t="shared" si="5"/>
        <v>1004.2634377315003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53.739999999999995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938.62490729187232</v>
      </c>
      <c r="P93" s="36">
        <v>75.017128970531957</v>
      </c>
      <c r="Q93" s="36">
        <v>24.669999999999998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352.23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-280</v>
      </c>
      <c r="AA93" s="75">
        <f>STOA!J93</f>
        <v>10.29</v>
      </c>
      <c r="AB93" s="75">
        <f>-STOA!P93</f>
        <v>0</v>
      </c>
      <c r="AC93">
        <f t="shared" si="3"/>
        <v>15.67485955855982</v>
      </c>
      <c r="AD93">
        <f t="shared" si="4"/>
        <v>1046.9913867038445</v>
      </c>
      <c r="AE93">
        <f>'IDT-1'!F93</f>
        <v>-61</v>
      </c>
      <c r="AF93" s="24"/>
      <c r="AG93">
        <f t="shared" si="5"/>
        <v>985.99138670384446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-120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53.739999999999995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938.72490169097796</v>
      </c>
      <c r="P94" s="36">
        <v>75.017128970531957</v>
      </c>
      <c r="Q94" s="36">
        <v>24.669999999999998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354.91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-305.98</v>
      </c>
      <c r="AA94" s="75">
        <f>STOA!J94</f>
        <v>10.29</v>
      </c>
      <c r="AB94" s="75">
        <f>-STOA!P94</f>
        <v>0</v>
      </c>
      <c r="AC94">
        <f t="shared" si="3"/>
        <v>15.91829218920493</v>
      </c>
      <c r="AD94">
        <f t="shared" si="4"/>
        <v>1023.5479484723051</v>
      </c>
      <c r="AE94">
        <f>'IDT-1'!F94</f>
        <v>-41.518000000000001</v>
      </c>
      <c r="AF94" s="24"/>
      <c r="AG94">
        <f t="shared" si="5"/>
        <v>982.02994847230502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-120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55.92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941.71697782877993</v>
      </c>
      <c r="P95" s="36">
        <v>75.017128970531957</v>
      </c>
      <c r="Q95" s="36">
        <v>24.669999999999998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355.25000000000006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-313</v>
      </c>
      <c r="AA95" s="75">
        <f>STOA!J95</f>
        <v>10.38</v>
      </c>
      <c r="AB95" s="75">
        <f>-STOA!P95</f>
        <v>0</v>
      </c>
      <c r="AC95">
        <f t="shared" si="3"/>
        <v>16.024817155991187</v>
      </c>
      <c r="AD95">
        <f t="shared" si="4"/>
        <v>1022.0234996433209</v>
      </c>
      <c r="AE95">
        <f>'IDT-1'!F95</f>
        <v>-40.365000000000002</v>
      </c>
      <c r="AF95" s="24"/>
      <c r="AG95">
        <f t="shared" si="5"/>
        <v>981.65849964332085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55.92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943.22871400835311</v>
      </c>
      <c r="P96" s="36">
        <v>75.017128970531957</v>
      </c>
      <c r="Q96" s="36">
        <v>24.669999999999998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355.41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-329</v>
      </c>
      <c r="AA96" s="75">
        <f>STOA!J96</f>
        <v>10.38</v>
      </c>
      <c r="AB96" s="75">
        <f>-STOA!P96</f>
        <v>0</v>
      </c>
      <c r="AC96">
        <f t="shared" si="3"/>
        <v>16.174398263497828</v>
      </c>
      <c r="AD96">
        <f t="shared" si="4"/>
        <v>1007.5456547153876</v>
      </c>
      <c r="AE96">
        <f>'IDT-1'!F96</f>
        <v>-36.905000000000001</v>
      </c>
      <c r="AF96" s="24"/>
      <c r="AG96">
        <f t="shared" si="5"/>
        <v>970.64065471538765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55.92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943.40426417564731</v>
      </c>
      <c r="P97" s="36">
        <v>75.017128970531957</v>
      </c>
      <c r="Q97" s="36">
        <v>24.669999999999998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355.75000000000006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-343</v>
      </c>
      <c r="AA97" s="75">
        <f>STOA!J97</f>
        <v>10.38</v>
      </c>
      <c r="AB97" s="75">
        <f>-STOA!P97</f>
        <v>0</v>
      </c>
      <c r="AC97">
        <f t="shared" si="3"/>
        <v>16.297325093051544</v>
      </c>
      <c r="AD97">
        <f t="shared" si="4"/>
        <v>993.93827805312799</v>
      </c>
      <c r="AE97">
        <f>'IDT-1'!F97</f>
        <v>-31.138000000000002</v>
      </c>
      <c r="AF97" s="24"/>
      <c r="AG97">
        <f t="shared" si="5"/>
        <v>962.80027805312795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55.92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946.1667512289963</v>
      </c>
      <c r="P98" s="36">
        <v>75.017128970531957</v>
      </c>
      <c r="Q98" s="36">
        <v>24.669999999999998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355.91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-357</v>
      </c>
      <c r="AA98" s="75">
        <f>STOA!J98</f>
        <v>10.38</v>
      </c>
      <c r="AB98" s="75">
        <f>-STOA!P98</f>
        <v>0</v>
      </c>
      <c r="AC98">
        <f t="shared" si="3"/>
        <v>16.440470192448124</v>
      </c>
      <c r="AD98">
        <f t="shared" si="4"/>
        <v>982.71762000708031</v>
      </c>
      <c r="AE98">
        <f>'IDT-1'!F98</f>
        <v>-23.065000000000001</v>
      </c>
      <c r="AF98" s="24"/>
      <c r="AG98">
        <f t="shared" si="5"/>
        <v>959.65262000708026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0.19365171749999985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1.4260246355288353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18.53972624616603</v>
      </c>
      <c r="P99" s="36">
        <f t="shared" si="6"/>
        <v>1.3024469533998007</v>
      </c>
      <c r="Q99" s="36">
        <f t="shared" si="6"/>
        <v>0.40975000000000089</v>
      </c>
      <c r="R99" s="38">
        <f>SUM(R3:R98)/4000</f>
        <v>0.24642750188829868</v>
      </c>
      <c r="S99" s="38">
        <f t="shared" si="6"/>
        <v>0</v>
      </c>
      <c r="T99" s="37">
        <f t="shared" si="6"/>
        <v>0.85873999999999995</v>
      </c>
      <c r="U99" s="37">
        <f t="shared" si="6"/>
        <v>8.0995471459999973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-4.1193050000000007</v>
      </c>
      <c r="AA99" s="75">
        <f t="shared" si="6"/>
        <v>0.25747000000000014</v>
      </c>
      <c r="AB99" s="75">
        <f t="shared" si="6"/>
        <v>0</v>
      </c>
      <c r="AC99">
        <f t="shared" si="6"/>
        <v>0.3065575385523101</v>
      </c>
      <c r="AD99">
        <f t="shared" si="6"/>
        <v>26.066586661930653</v>
      </c>
      <c r="AE99">
        <f t="shared" si="6"/>
        <v>-0.28274775000000002</v>
      </c>
      <c r="AG99">
        <f t="shared" si="6"/>
        <v>25.783838911930655</v>
      </c>
      <c r="AI99">
        <f t="shared" si="6"/>
        <v>0</v>
      </c>
      <c r="AJ99">
        <f t="shared" si="6"/>
        <v>0</v>
      </c>
      <c r="AK99">
        <f t="shared" si="6"/>
        <v>7.8915000000000013E-2</v>
      </c>
      <c r="AL99">
        <f t="shared" si="6"/>
        <v>-0.92025000000000001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M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45383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1.3122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25.188066917350934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34.079557536201612</v>
      </c>
      <c r="P3" s="36">
        <v>0</v>
      </c>
      <c r="Q3" s="36">
        <v>0</v>
      </c>
      <c r="R3" s="38">
        <v>0</v>
      </c>
      <c r="S3" s="38">
        <v>8.41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0.57951452540984127</v>
      </c>
      <c r="AD3">
        <f>SUM(B3:AB3,AI3:AV3)-AC3</f>
        <v>68.410309928142709</v>
      </c>
      <c r="AE3">
        <f>'IDT-1'!E3</f>
        <v>0</v>
      </c>
      <c r="AF3" s="24"/>
      <c r="AG3">
        <f>SUM(AD3:AF3)</f>
        <v>68.410309928142709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25.188066917350934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34.089321494986081</v>
      </c>
      <c r="P4" s="36">
        <v>0</v>
      </c>
      <c r="Q4" s="36">
        <v>0</v>
      </c>
      <c r="R4" s="38">
        <v>0</v>
      </c>
      <c r="S4" s="38">
        <v>8.41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0.57959654266363092</v>
      </c>
      <c r="AD4">
        <f t="shared" ref="AD4:AD67" si="1">SUM(B4:AB4,AI4:AV4)-AC4</f>
        <v>68.419991869673382</v>
      </c>
      <c r="AE4">
        <f>'IDT-1'!E4</f>
        <v>0</v>
      </c>
      <c r="AF4" s="24"/>
      <c r="AG4">
        <f t="shared" ref="AG4:AG67" si="2">SUM(AD4:AF4)</f>
        <v>68.419991869673382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25.18798978533238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35.496737353221931</v>
      </c>
      <c r="P5" s="36">
        <v>0</v>
      </c>
      <c r="Q5" s="36">
        <v>0</v>
      </c>
      <c r="R5" s="38">
        <v>0</v>
      </c>
      <c r="S5" s="38">
        <v>8.41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0.59141818796385615</v>
      </c>
      <c r="AD5">
        <f t="shared" si="1"/>
        <v>69.815508950590456</v>
      </c>
      <c r="AE5">
        <f>'IDT-1'!E5</f>
        <v>0</v>
      </c>
      <c r="AF5" s="24"/>
      <c r="AG5">
        <f t="shared" si="2"/>
        <v>69.815508950590456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25.18798978533238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34.216734852383865</v>
      </c>
      <c r="P6" s="36">
        <v>0</v>
      </c>
      <c r="Q6" s="36">
        <v>0</v>
      </c>
      <c r="R6" s="38">
        <v>0</v>
      </c>
      <c r="S6" s="38">
        <v>8.41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0.58066616695681639</v>
      </c>
      <c r="AD6">
        <f t="shared" si="1"/>
        <v>68.546258470759426</v>
      </c>
      <c r="AE6">
        <f>'IDT-1'!E6</f>
        <v>0</v>
      </c>
      <c r="AF6" s="24"/>
      <c r="AG6">
        <f t="shared" si="2"/>
        <v>68.546258470759426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26.649000412587675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34.216734852383865</v>
      </c>
      <c r="P7" s="36">
        <v>0</v>
      </c>
      <c r="Q7" s="36">
        <v>0</v>
      </c>
      <c r="R7" s="38">
        <v>0</v>
      </c>
      <c r="S7" s="38">
        <v>8.41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0.59293865622576081</v>
      </c>
      <c r="AD7">
        <f t="shared" si="1"/>
        <v>69.99499660874578</v>
      </c>
      <c r="AE7">
        <f>'IDT-1'!E7</f>
        <v>0</v>
      </c>
      <c r="AF7" s="24"/>
      <c r="AG7">
        <f t="shared" si="2"/>
        <v>69.99499660874578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26.649000412587675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34.216649101127238</v>
      </c>
      <c r="P8" s="36">
        <v>0</v>
      </c>
      <c r="Q8" s="36">
        <v>0</v>
      </c>
      <c r="R8" s="38">
        <v>0</v>
      </c>
      <c r="S8" s="38">
        <v>8.41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0.59293793591520527</v>
      </c>
      <c r="AD8">
        <f t="shared" si="1"/>
        <v>69.994911577799712</v>
      </c>
      <c r="AE8">
        <f>'IDT-1'!E8</f>
        <v>0</v>
      </c>
      <c r="AF8" s="24"/>
      <c r="AG8">
        <f t="shared" si="2"/>
        <v>69.994911577799712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26.65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34.346720672985093</v>
      </c>
      <c r="P9" s="36">
        <v>0</v>
      </c>
      <c r="Q9" s="36">
        <v>0</v>
      </c>
      <c r="R9" s="38">
        <v>0</v>
      </c>
      <c r="S9" s="38">
        <v>8.41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0.5940389336530747</v>
      </c>
      <c r="AD9">
        <f t="shared" si="1"/>
        <v>70.124881739332011</v>
      </c>
      <c r="AE9">
        <f>'IDT-1'!E9</f>
        <v>0</v>
      </c>
      <c r="AF9" s="24"/>
      <c r="AG9">
        <f t="shared" si="2"/>
        <v>70.124881739332011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26.65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37.367076433537271</v>
      </c>
      <c r="P10" s="36">
        <v>0</v>
      </c>
      <c r="Q10" s="36">
        <v>0</v>
      </c>
      <c r="R10" s="38">
        <v>0</v>
      </c>
      <c r="S10" s="38">
        <v>8.41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0.61940992204171308</v>
      </c>
      <c r="AD10">
        <f t="shared" si="1"/>
        <v>73.119866511495559</v>
      </c>
      <c r="AE10">
        <f>'IDT-1'!E10</f>
        <v>0</v>
      </c>
      <c r="AF10" s="24"/>
      <c r="AG10">
        <f t="shared" si="2"/>
        <v>73.119866511495559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36.396868028143238</v>
      </c>
      <c r="P11" s="36">
        <v>0</v>
      </c>
      <c r="Q11" s="36">
        <v>0</v>
      </c>
      <c r="R11" s="38">
        <v>0</v>
      </c>
      <c r="S11" s="38">
        <v>8.41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0.58060017143640308</v>
      </c>
      <c r="AD11">
        <f t="shared" si="1"/>
        <v>68.538467856706831</v>
      </c>
      <c r="AE11">
        <f>'IDT-1'!E11</f>
        <v>0</v>
      </c>
      <c r="AF11" s="24"/>
      <c r="AG11">
        <f t="shared" si="2"/>
        <v>68.538467856706831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36.237002953169892</v>
      </c>
      <c r="P12" s="36">
        <v>0</v>
      </c>
      <c r="Q12" s="36">
        <v>0</v>
      </c>
      <c r="R12" s="38">
        <v>0</v>
      </c>
      <c r="S12" s="38">
        <v>8.41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0.57925730480662707</v>
      </c>
      <c r="AD12">
        <f t="shared" si="1"/>
        <v>68.379945648363261</v>
      </c>
      <c r="AE12">
        <f>'IDT-1'!E12</f>
        <v>0</v>
      </c>
      <c r="AF12" s="24"/>
      <c r="AG12">
        <f t="shared" si="2"/>
        <v>68.379945648363261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36.237002953169892</v>
      </c>
      <c r="P13" s="36">
        <v>0</v>
      </c>
      <c r="Q13" s="36">
        <v>0</v>
      </c>
      <c r="R13" s="38">
        <v>0</v>
      </c>
      <c r="S13" s="38">
        <v>8.41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0.57925730480662707</v>
      </c>
      <c r="AD13">
        <f t="shared" si="1"/>
        <v>68.379945648363261</v>
      </c>
      <c r="AE13">
        <f>'IDT-1'!E13</f>
        <v>0</v>
      </c>
      <c r="AF13" s="24"/>
      <c r="AG13">
        <f t="shared" si="2"/>
        <v>68.379945648363261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36.237002953169892</v>
      </c>
      <c r="P14" s="36">
        <v>0</v>
      </c>
      <c r="Q14" s="36">
        <v>0</v>
      </c>
      <c r="R14" s="38">
        <v>0</v>
      </c>
      <c r="S14" s="38">
        <v>8.41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0.57925730480662707</v>
      </c>
      <c r="AD14">
        <f t="shared" si="1"/>
        <v>68.379945648363261</v>
      </c>
      <c r="AE14">
        <f>'IDT-1'!E14</f>
        <v>0</v>
      </c>
      <c r="AF14" s="24"/>
      <c r="AG14">
        <f t="shared" si="2"/>
        <v>68.379945648363261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36.237002953169892</v>
      </c>
      <c r="P15" s="36">
        <v>0</v>
      </c>
      <c r="Q15" s="36">
        <v>0</v>
      </c>
      <c r="R15" s="38">
        <v>0</v>
      </c>
      <c r="S15" s="38">
        <v>8.41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0.57925730480662707</v>
      </c>
      <c r="AD15">
        <f t="shared" si="1"/>
        <v>68.379945648363261</v>
      </c>
      <c r="AE15">
        <f>'IDT-1'!E15</f>
        <v>0</v>
      </c>
      <c r="AF15" s="24"/>
      <c r="AG15">
        <f t="shared" si="2"/>
        <v>68.379945648363261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37.205344553206267</v>
      </c>
      <c r="P16" s="36">
        <v>0</v>
      </c>
      <c r="Q16" s="36">
        <v>0</v>
      </c>
      <c r="R16" s="38">
        <v>0</v>
      </c>
      <c r="S16" s="38">
        <v>8.41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0.58739137424693255</v>
      </c>
      <c r="AD16">
        <f t="shared" si="1"/>
        <v>69.340153178959326</v>
      </c>
      <c r="AE16">
        <f>'IDT-1'!E16</f>
        <v>0</v>
      </c>
      <c r="AF16" s="24"/>
      <c r="AG16">
        <f t="shared" si="2"/>
        <v>69.340153178959326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37.205344553206267</v>
      </c>
      <c r="P17" s="36">
        <v>0</v>
      </c>
      <c r="Q17" s="36">
        <v>0</v>
      </c>
      <c r="R17" s="38">
        <v>0</v>
      </c>
      <c r="S17" s="38">
        <v>8.41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0.58739137424693255</v>
      </c>
      <c r="AD17">
        <f t="shared" si="1"/>
        <v>69.340153178959326</v>
      </c>
      <c r="AE17">
        <f>'IDT-1'!E17</f>
        <v>0</v>
      </c>
      <c r="AF17" s="24"/>
      <c r="AG17">
        <f t="shared" si="2"/>
        <v>69.340153178959326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37.205344553206267</v>
      </c>
      <c r="P18" s="36">
        <v>0</v>
      </c>
      <c r="Q18" s="36">
        <v>0</v>
      </c>
      <c r="R18" s="38">
        <v>0</v>
      </c>
      <c r="S18" s="38">
        <v>8.41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0.58739137424693255</v>
      </c>
      <c r="AD18">
        <f t="shared" si="1"/>
        <v>69.340153178959326</v>
      </c>
      <c r="AE18">
        <f>'IDT-1'!E18</f>
        <v>0</v>
      </c>
      <c r="AF18" s="24"/>
      <c r="AG18">
        <f t="shared" si="2"/>
        <v>69.340153178959326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38.333717805762646</v>
      </c>
      <c r="P19" s="36">
        <v>0</v>
      </c>
      <c r="Q19" s="36">
        <v>0</v>
      </c>
      <c r="R19" s="38">
        <v>0</v>
      </c>
      <c r="S19" s="38">
        <v>8.41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0.59686970956840624</v>
      </c>
      <c r="AD19">
        <f t="shared" si="1"/>
        <v>70.459048096194238</v>
      </c>
      <c r="AE19">
        <f>'IDT-1'!E19</f>
        <v>0</v>
      </c>
      <c r="AF19" s="24"/>
      <c r="AG19">
        <f t="shared" si="2"/>
        <v>70.459048096194238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40.470678209833594</v>
      </c>
      <c r="P20" s="36">
        <v>0</v>
      </c>
      <c r="Q20" s="36">
        <v>0</v>
      </c>
      <c r="R20" s="38">
        <v>0</v>
      </c>
      <c r="S20" s="38">
        <v>8.41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0.61482017696260216</v>
      </c>
      <c r="AD20">
        <f t="shared" si="1"/>
        <v>72.578058032870999</v>
      </c>
      <c r="AE20">
        <f>'IDT-1'!E20</f>
        <v>0</v>
      </c>
      <c r="AF20" s="24"/>
      <c r="AG20">
        <f t="shared" si="2"/>
        <v>72.578058032870999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44.121310869866733</v>
      </c>
      <c r="P21" s="36">
        <v>0</v>
      </c>
      <c r="Q21" s="36">
        <v>0</v>
      </c>
      <c r="R21" s="38">
        <v>0</v>
      </c>
      <c r="S21" s="38">
        <v>8.41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0.64548549130688049</v>
      </c>
      <c r="AD21">
        <f t="shared" si="1"/>
        <v>76.198025378559848</v>
      </c>
      <c r="AE21">
        <f>'IDT-1'!E21</f>
        <v>0</v>
      </c>
      <c r="AF21" s="24"/>
      <c r="AG21">
        <f t="shared" si="2"/>
        <v>76.198025378559848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44.121310869866733</v>
      </c>
      <c r="P22" s="36">
        <v>0</v>
      </c>
      <c r="Q22" s="36">
        <v>0</v>
      </c>
      <c r="R22" s="38">
        <v>0</v>
      </c>
      <c r="S22" s="38">
        <v>8.41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0.64548549130688049</v>
      </c>
      <c r="AD22">
        <f t="shared" si="1"/>
        <v>76.198025378559848</v>
      </c>
      <c r="AE22">
        <f>'IDT-1'!E22</f>
        <v>0</v>
      </c>
      <c r="AF22" s="24"/>
      <c r="AG22">
        <f t="shared" si="2"/>
        <v>76.198025378559848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44.079433925917968</v>
      </c>
      <c r="P23" s="36">
        <v>0</v>
      </c>
      <c r="Q23" s="36">
        <v>0</v>
      </c>
      <c r="R23" s="38">
        <v>0</v>
      </c>
      <c r="S23" s="38">
        <v>8.41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0.64513372497771093</v>
      </c>
      <c r="AD23">
        <f t="shared" si="1"/>
        <v>76.156500200940258</v>
      </c>
      <c r="AE23">
        <f>'IDT-1'!E23</f>
        <v>0</v>
      </c>
      <c r="AF23" s="24"/>
      <c r="AG23">
        <f t="shared" si="2"/>
        <v>76.156500200940258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50.501833107752425</v>
      </c>
      <c r="P24" s="36">
        <v>0</v>
      </c>
      <c r="Q24" s="36">
        <v>0</v>
      </c>
      <c r="R24" s="38">
        <v>0</v>
      </c>
      <c r="S24" s="38">
        <v>8.41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0.69908187810512024</v>
      </c>
      <c r="AD24">
        <f t="shared" si="1"/>
        <v>82.5249512296473</v>
      </c>
      <c r="AE24">
        <f>'IDT-1'!E24</f>
        <v>0</v>
      </c>
      <c r="AF24" s="24"/>
      <c r="AG24">
        <f t="shared" si="2"/>
        <v>82.5249512296473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55.535625770367389</v>
      </c>
      <c r="P25" s="36">
        <v>0</v>
      </c>
      <c r="Q25" s="36">
        <v>0</v>
      </c>
      <c r="R25" s="38">
        <v>0</v>
      </c>
      <c r="S25" s="38">
        <v>8.41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0.74136573647108606</v>
      </c>
      <c r="AD25">
        <f t="shared" si="1"/>
        <v>87.516460033896308</v>
      </c>
      <c r="AE25">
        <f>'IDT-1'!E25</f>
        <v>0</v>
      </c>
      <c r="AF25" s="24"/>
      <c r="AG25">
        <f t="shared" si="2"/>
        <v>87.516460033896308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58.348848251311544</v>
      </c>
      <c r="P26" s="36">
        <v>0</v>
      </c>
      <c r="Q26" s="36">
        <v>0</v>
      </c>
      <c r="R26" s="38">
        <v>0</v>
      </c>
      <c r="S26" s="38">
        <v>8.41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0.76479268531101685</v>
      </c>
      <c r="AD26">
        <f t="shared" si="1"/>
        <v>90.281955566000519</v>
      </c>
      <c r="AE26">
        <f>'IDT-1'!E26</f>
        <v>0</v>
      </c>
      <c r="AF26" s="24"/>
      <c r="AG26">
        <f t="shared" si="2"/>
        <v>90.281955566000519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1.2879000000000003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62.917470465747733</v>
      </c>
      <c r="P27" s="36">
        <v>0</v>
      </c>
      <c r="Q27" s="36">
        <v>0</v>
      </c>
      <c r="R27" s="38">
        <v>0</v>
      </c>
      <c r="S27" s="38">
        <v>8.41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0.80316911191228091</v>
      </c>
      <c r="AD27">
        <f t="shared" si="1"/>
        <v>94.812201353835448</v>
      </c>
      <c r="AE27">
        <f>'IDT-1'!E27</f>
        <v>0</v>
      </c>
      <c r="AF27" s="24"/>
      <c r="AG27">
        <f t="shared" si="2"/>
        <v>94.812201353835448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1.2879000000000003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67.631711280873887</v>
      </c>
      <c r="P28" s="36">
        <v>0</v>
      </c>
      <c r="Q28" s="36">
        <v>0</v>
      </c>
      <c r="R28" s="38">
        <v>0</v>
      </c>
      <c r="S28" s="38">
        <v>8.41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0.84276873475934055</v>
      </c>
      <c r="AD28">
        <f t="shared" si="1"/>
        <v>99.486842546114531</v>
      </c>
      <c r="AE28">
        <f>'IDT-1'!E28</f>
        <v>0</v>
      </c>
      <c r="AF28" s="24"/>
      <c r="AG28">
        <f t="shared" si="2"/>
        <v>99.486842546114531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1.2879000000000003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22.998985040377743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75.428934659217333</v>
      </c>
      <c r="P29" s="36">
        <v>0</v>
      </c>
      <c r="Q29" s="36">
        <v>0</v>
      </c>
      <c r="R29" s="38">
        <v>0</v>
      </c>
      <c r="S29" s="38">
        <v>8.41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0.90825688547659855</v>
      </c>
      <c r="AD29">
        <f t="shared" si="1"/>
        <v>107.21756281411847</v>
      </c>
      <c r="AE29">
        <f>'IDT-1'!E29</f>
        <v>0</v>
      </c>
      <c r="AF29" s="24"/>
      <c r="AG29">
        <f t="shared" si="2"/>
        <v>107.21756281411847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1.2879000000000003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22.998985040377743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76.310125501997192</v>
      </c>
      <c r="P30" s="36">
        <v>0</v>
      </c>
      <c r="Q30" s="36">
        <v>0</v>
      </c>
      <c r="R30" s="38">
        <v>0</v>
      </c>
      <c r="S30" s="38">
        <v>8.41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0.91565888855594935</v>
      </c>
      <c r="AD30">
        <f t="shared" si="1"/>
        <v>108.09135165381898</v>
      </c>
      <c r="AE30">
        <f>'IDT-1'!E30</f>
        <v>0</v>
      </c>
      <c r="AF30" s="24"/>
      <c r="AG30">
        <f t="shared" si="2"/>
        <v>108.09135165381898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1.2879000000000003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76.590101364760258</v>
      </c>
      <c r="P31" s="36">
        <v>0</v>
      </c>
      <c r="Q31" s="36">
        <v>0</v>
      </c>
      <c r="R31" s="38">
        <v>0</v>
      </c>
      <c r="S31" s="38">
        <v>8.41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0.91801921146398602</v>
      </c>
      <c r="AD31">
        <f t="shared" si="1"/>
        <v>108.36998215329626</v>
      </c>
      <c r="AE31">
        <f>'IDT-1'!E31</f>
        <v>0</v>
      </c>
      <c r="AF31" s="24"/>
      <c r="AG31">
        <f t="shared" si="2"/>
        <v>108.36998215329626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1.2879000000000003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77.82407143998519</v>
      </c>
      <c r="P32" s="36">
        <v>0</v>
      </c>
      <c r="Q32" s="36">
        <v>0</v>
      </c>
      <c r="R32" s="38">
        <v>0</v>
      </c>
      <c r="S32" s="38">
        <v>8.41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0.92838456009587544</v>
      </c>
      <c r="AD32">
        <f t="shared" si="1"/>
        <v>109.5935868798893</v>
      </c>
      <c r="AE32">
        <f>'IDT-1'!E32</f>
        <v>0</v>
      </c>
      <c r="AF32" s="24"/>
      <c r="AG32">
        <f t="shared" si="2"/>
        <v>109.5935868798893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1.2879000000000003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71.168680530404757</v>
      </c>
      <c r="P33" s="36">
        <v>0</v>
      </c>
      <c r="Q33" s="36">
        <v>0</v>
      </c>
      <c r="R33" s="38">
        <v>0</v>
      </c>
      <c r="S33" s="38">
        <v>8.41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0.87247019238543555</v>
      </c>
      <c r="AD33">
        <f t="shared" si="1"/>
        <v>102.99302890111881</v>
      </c>
      <c r="AE33">
        <f>'IDT-1'!E33</f>
        <v>0</v>
      </c>
      <c r="AF33" s="24"/>
      <c r="AG33">
        <f t="shared" si="2"/>
        <v>102.99302890111881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1.2879000000000003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66.896950360970806</v>
      </c>
      <c r="P34" s="36">
        <v>0</v>
      </c>
      <c r="Q34" s="36">
        <v>0</v>
      </c>
      <c r="R34" s="38">
        <v>0</v>
      </c>
      <c r="S34" s="38">
        <v>8.41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0.83658765896219045</v>
      </c>
      <c r="AD34">
        <f t="shared" si="1"/>
        <v>98.757181265108116</v>
      </c>
      <c r="AE34">
        <f>'IDT-1'!E34</f>
        <v>0</v>
      </c>
      <c r="AF34" s="24"/>
      <c r="AG34">
        <f t="shared" si="2"/>
        <v>98.757181265108116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61.180055883706551</v>
      </c>
      <c r="P35" s="36">
        <v>0</v>
      </c>
      <c r="Q35" s="36">
        <v>0</v>
      </c>
      <c r="R35" s="38">
        <v>0</v>
      </c>
      <c r="S35" s="38">
        <v>8.41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0.98260574535317069</v>
      </c>
      <c r="AD35">
        <f t="shared" si="1"/>
        <v>115.99426870145288</v>
      </c>
      <c r="AE35">
        <f>'IDT-1'!E35</f>
        <v>0</v>
      </c>
      <c r="AF35" s="24"/>
      <c r="AG35">
        <f t="shared" si="2"/>
        <v>115.99426870145288</v>
      </c>
      <c r="AI35" s="34">
        <f>PXIL!K35</f>
        <v>0</v>
      </c>
      <c r="AJ35" s="34">
        <f>PXIL!Q35</f>
        <v>0</v>
      </c>
      <c r="AK35" s="34">
        <f>RTM_IEX!K35</f>
        <v>23.1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1.2879000000000003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59.228074836963678</v>
      </c>
      <c r="P36" s="36">
        <v>0</v>
      </c>
      <c r="Q36" s="36">
        <v>0</v>
      </c>
      <c r="R36" s="38">
        <v>0</v>
      </c>
      <c r="S36" s="38">
        <v>8.41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1.0632291045605307</v>
      </c>
      <c r="AD36">
        <f t="shared" si="1"/>
        <v>125.51166429550263</v>
      </c>
      <c r="AE36">
        <f>'IDT-1'!E36</f>
        <v>0</v>
      </c>
      <c r="AF36" s="24"/>
      <c r="AG36">
        <f t="shared" si="2"/>
        <v>125.51166429550263</v>
      </c>
      <c r="AI36" s="34">
        <f>PXIL!K36</f>
        <v>0</v>
      </c>
      <c r="AJ36" s="34">
        <f>PXIL!Q36</f>
        <v>0</v>
      </c>
      <c r="AK36" s="34">
        <f>RTM_IEX!K36</f>
        <v>34.65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1.2879000000000003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22.998918563099494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55.421023625655536</v>
      </c>
      <c r="P37" s="36">
        <v>0</v>
      </c>
      <c r="Q37" s="36">
        <v>0</v>
      </c>
      <c r="R37" s="38">
        <v>0</v>
      </c>
      <c r="S37" s="38">
        <v>8.41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1.128185874385542</v>
      </c>
      <c r="AD37">
        <f t="shared" si="1"/>
        <v>133.17965631436948</v>
      </c>
      <c r="AE37">
        <f>'IDT-1'!E37</f>
        <v>0</v>
      </c>
      <c r="AF37" s="24"/>
      <c r="AG37">
        <f t="shared" si="2"/>
        <v>133.17965631436948</v>
      </c>
      <c r="AI37" s="34">
        <f>PXIL!K37</f>
        <v>0</v>
      </c>
      <c r="AJ37" s="34">
        <f>PXIL!Q37</f>
        <v>0</v>
      </c>
      <c r="AK37" s="34">
        <f>RTM_IEX!K37</f>
        <v>46.19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1.2879000000000003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22.998918563099494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52.215872249406033</v>
      </c>
      <c r="P38" s="36">
        <v>0</v>
      </c>
      <c r="Q38" s="36">
        <v>0</v>
      </c>
      <c r="R38" s="38">
        <v>0</v>
      </c>
      <c r="S38" s="38">
        <v>8.41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1.1821546028250465</v>
      </c>
      <c r="AD38">
        <f t="shared" si="1"/>
        <v>139.55053620968047</v>
      </c>
      <c r="AE38">
        <f>'IDT-1'!E38</f>
        <v>0</v>
      </c>
      <c r="AF38" s="24"/>
      <c r="AG38">
        <f t="shared" si="2"/>
        <v>139.55053620968047</v>
      </c>
      <c r="AI38" s="34">
        <f>PXIL!K38</f>
        <v>0</v>
      </c>
      <c r="AJ38" s="34">
        <f>PXIL!Q38</f>
        <v>0</v>
      </c>
      <c r="AK38" s="34">
        <f>RTM_IEX!K38</f>
        <v>55.82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49.555888193460198</v>
      </c>
      <c r="P39" s="36">
        <v>0</v>
      </c>
      <c r="Q39" s="36">
        <v>0</v>
      </c>
      <c r="R39" s="38">
        <v>0</v>
      </c>
      <c r="S39" s="38">
        <v>8.41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0.86867582082506556</v>
      </c>
      <c r="AD39">
        <f t="shared" si="1"/>
        <v>102.54511237263513</v>
      </c>
      <c r="AE39">
        <f>'IDT-1'!E39</f>
        <v>0</v>
      </c>
      <c r="AF39" s="24"/>
      <c r="AG39">
        <f t="shared" si="2"/>
        <v>102.54511237263513</v>
      </c>
      <c r="AI39" s="34">
        <f>PXIL!K39</f>
        <v>0</v>
      </c>
      <c r="AJ39" s="34">
        <f>PXIL!Q39</f>
        <v>0</v>
      </c>
      <c r="AK39" s="34">
        <f>RTM_IEX!K39</f>
        <v>21.16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46.198927789389252</v>
      </c>
      <c r="P40" s="36">
        <v>0</v>
      </c>
      <c r="Q40" s="36">
        <v>0</v>
      </c>
      <c r="R40" s="38">
        <v>0</v>
      </c>
      <c r="S40" s="38">
        <v>8.41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0.93749735343086971</v>
      </c>
      <c r="AD40">
        <f t="shared" si="1"/>
        <v>110.66933043595839</v>
      </c>
      <c r="AE40">
        <f>'IDT-1'!E40</f>
        <v>0</v>
      </c>
      <c r="AF40" s="24"/>
      <c r="AG40">
        <f t="shared" si="2"/>
        <v>110.66933043595839</v>
      </c>
      <c r="AI40" s="34">
        <f>PXIL!K40</f>
        <v>0</v>
      </c>
      <c r="AJ40" s="34">
        <f>PXIL!Q40</f>
        <v>0</v>
      </c>
      <c r="AK40" s="34">
        <f>RTM_IEX!K40</f>
        <v>32.71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46.198927789389252</v>
      </c>
      <c r="P41" s="36">
        <v>0</v>
      </c>
      <c r="Q41" s="36">
        <v>0</v>
      </c>
      <c r="R41" s="38">
        <v>0</v>
      </c>
      <c r="S41" s="38">
        <v>8.41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1.0104093534308696</v>
      </c>
      <c r="AD41">
        <f t="shared" si="1"/>
        <v>119.27641843595838</v>
      </c>
      <c r="AE41">
        <f>'IDT-1'!E41</f>
        <v>0</v>
      </c>
      <c r="AF41" s="24"/>
      <c r="AG41">
        <f t="shared" si="2"/>
        <v>119.27641843595838</v>
      </c>
      <c r="AI41" s="34">
        <f>PXIL!K41</f>
        <v>0</v>
      </c>
      <c r="AJ41" s="34">
        <f>PXIL!Q41</f>
        <v>0</v>
      </c>
      <c r="AK41" s="34">
        <f>RTM_IEX!K41</f>
        <v>41.39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44.685256263907171</v>
      </c>
      <c r="P42" s="36">
        <v>0</v>
      </c>
      <c r="Q42" s="36">
        <v>0</v>
      </c>
      <c r="R42" s="38">
        <v>0</v>
      </c>
      <c r="S42" s="38">
        <v>8.41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0.99769451261682018</v>
      </c>
      <c r="AD42">
        <f t="shared" si="1"/>
        <v>117.77546175129035</v>
      </c>
      <c r="AE42">
        <f>'IDT-1'!E42</f>
        <v>0</v>
      </c>
      <c r="AF42" s="24"/>
      <c r="AG42">
        <f t="shared" si="2"/>
        <v>117.77546175129035</v>
      </c>
      <c r="AI42" s="34">
        <f>PXIL!K42</f>
        <v>0</v>
      </c>
      <c r="AJ42" s="34">
        <f>PXIL!Q42</f>
        <v>0</v>
      </c>
      <c r="AK42" s="34">
        <f>RTM_IEX!K42</f>
        <v>41.39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41.231970796974132</v>
      </c>
      <c r="P43" s="36">
        <v>0</v>
      </c>
      <c r="Q43" s="36">
        <v>0</v>
      </c>
      <c r="R43" s="38">
        <v>0</v>
      </c>
      <c r="S43" s="38">
        <v>8.41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1.0575589146945825</v>
      </c>
      <c r="AD43">
        <f t="shared" si="1"/>
        <v>124.84231188227955</v>
      </c>
      <c r="AE43">
        <f>'IDT-1'!E43</f>
        <v>0</v>
      </c>
      <c r="AF43" s="24"/>
      <c r="AG43">
        <f t="shared" si="2"/>
        <v>124.84231188227955</v>
      </c>
      <c r="AI43" s="34">
        <f>PXIL!K43</f>
        <v>0</v>
      </c>
      <c r="AJ43" s="34">
        <f>PXIL!Q43</f>
        <v>0</v>
      </c>
      <c r="AK43" s="34">
        <f>RTM_IEX!K43</f>
        <v>51.97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41.231970796974132</v>
      </c>
      <c r="P44" s="36">
        <v>0</v>
      </c>
      <c r="Q44" s="36">
        <v>0</v>
      </c>
      <c r="R44" s="38">
        <v>0</v>
      </c>
      <c r="S44" s="38">
        <v>8.41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1.1222389146945826</v>
      </c>
      <c r="AD44">
        <f t="shared" si="1"/>
        <v>132.47763188227955</v>
      </c>
      <c r="AE44">
        <f>'IDT-1'!E44</f>
        <v>0</v>
      </c>
      <c r="AF44" s="24"/>
      <c r="AG44">
        <f t="shared" si="2"/>
        <v>132.47763188227955</v>
      </c>
      <c r="AI44" s="34">
        <f>PXIL!K44</f>
        <v>0</v>
      </c>
      <c r="AJ44" s="34">
        <f>PXIL!Q44</f>
        <v>0</v>
      </c>
      <c r="AK44" s="34">
        <f>RTM_IEX!K44</f>
        <v>59.67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38.377574605161087</v>
      </c>
      <c r="P45" s="36">
        <v>0</v>
      </c>
      <c r="Q45" s="36">
        <v>0</v>
      </c>
      <c r="R45" s="38">
        <v>0</v>
      </c>
      <c r="S45" s="38">
        <v>8.41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1.1467299866833531</v>
      </c>
      <c r="AD45">
        <f t="shared" si="1"/>
        <v>135.36874461847776</v>
      </c>
      <c r="AE45">
        <f>'IDT-1'!E45</f>
        <v>0</v>
      </c>
      <c r="AF45" s="24"/>
      <c r="AG45">
        <f t="shared" si="2"/>
        <v>135.36874461847776</v>
      </c>
      <c r="AI45" s="34">
        <f>PXIL!K45</f>
        <v>0</v>
      </c>
      <c r="AJ45" s="34">
        <f>PXIL!Q45</f>
        <v>0</v>
      </c>
      <c r="AK45" s="34">
        <f>RTM_IEX!K45</f>
        <v>65.44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38.377574605161087</v>
      </c>
      <c r="P46" s="36">
        <v>0</v>
      </c>
      <c r="Q46" s="36">
        <v>0</v>
      </c>
      <c r="R46" s="38">
        <v>0</v>
      </c>
      <c r="S46" s="38">
        <v>8.41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1.1629419866833532</v>
      </c>
      <c r="AD46">
        <f t="shared" si="1"/>
        <v>137.28253261847775</v>
      </c>
      <c r="AE46">
        <f>'IDT-1'!E46</f>
        <v>0</v>
      </c>
      <c r="AF46" s="24"/>
      <c r="AG46">
        <f t="shared" si="2"/>
        <v>137.28253261847775</v>
      </c>
      <c r="AI46" s="34">
        <f>PXIL!K46</f>
        <v>0</v>
      </c>
      <c r="AJ46" s="34">
        <f>PXIL!Q46</f>
        <v>0</v>
      </c>
      <c r="AK46" s="34">
        <f>RTM_IEX!K46</f>
        <v>67.37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39.50594789777854</v>
      </c>
      <c r="P47" s="36">
        <v>0</v>
      </c>
      <c r="Q47" s="36">
        <v>0</v>
      </c>
      <c r="R47" s="38">
        <v>0</v>
      </c>
      <c r="S47" s="38">
        <v>8.41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1.1804843223413397</v>
      </c>
      <c r="AD47">
        <f t="shared" si="1"/>
        <v>139.35336357543721</v>
      </c>
      <c r="AE47">
        <f>'IDT-1'!E47</f>
        <v>0</v>
      </c>
      <c r="AF47" s="24"/>
      <c r="AG47">
        <f t="shared" si="2"/>
        <v>139.35336357543721</v>
      </c>
      <c r="AI47" s="34">
        <f>PXIL!K47</f>
        <v>0</v>
      </c>
      <c r="AJ47" s="34">
        <f>PXIL!Q47</f>
        <v>0</v>
      </c>
      <c r="AK47" s="34">
        <f>RTM_IEX!K47</f>
        <v>68.33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37.995334532967732</v>
      </c>
      <c r="P48" s="36">
        <v>0</v>
      </c>
      <c r="Q48" s="36">
        <v>0</v>
      </c>
      <c r="R48" s="38">
        <v>0</v>
      </c>
      <c r="S48" s="38">
        <v>8.41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1.175859170076929</v>
      </c>
      <c r="AD48">
        <f t="shared" si="1"/>
        <v>138.80737536289081</v>
      </c>
      <c r="AE48">
        <f>'IDT-1'!E48</f>
        <v>0</v>
      </c>
      <c r="AF48" s="24"/>
      <c r="AG48">
        <f t="shared" si="2"/>
        <v>138.80737536289081</v>
      </c>
      <c r="AI48" s="34">
        <f>PXIL!K48</f>
        <v>0</v>
      </c>
      <c r="AJ48" s="34">
        <f>PXIL!Q48</f>
        <v>0</v>
      </c>
      <c r="AK48" s="34">
        <f>RTM_IEX!K48</f>
        <v>69.290000000000006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37.995334532967732</v>
      </c>
      <c r="P49" s="36">
        <v>0</v>
      </c>
      <c r="Q49" s="36">
        <v>0</v>
      </c>
      <c r="R49" s="38">
        <v>0</v>
      </c>
      <c r="S49" s="38">
        <v>8.41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1.184007170076929</v>
      </c>
      <c r="AD49">
        <f t="shared" si="1"/>
        <v>139.7692273628908</v>
      </c>
      <c r="AE49">
        <f>'IDT-1'!E49</f>
        <v>0</v>
      </c>
      <c r="AF49" s="24"/>
      <c r="AG49">
        <f t="shared" si="2"/>
        <v>139.7692273628908</v>
      </c>
      <c r="AI49" s="34">
        <f>PXIL!K49</f>
        <v>0</v>
      </c>
      <c r="AJ49" s="34">
        <f>PXIL!Q49</f>
        <v>0</v>
      </c>
      <c r="AK49" s="34">
        <f>RTM_IEX!K49</f>
        <v>70.260000000000005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36.484721071065977</v>
      </c>
      <c r="P50" s="36">
        <v>0</v>
      </c>
      <c r="Q50" s="36">
        <v>0</v>
      </c>
      <c r="R50" s="38">
        <v>0</v>
      </c>
      <c r="S50" s="38">
        <v>8.41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1.1713180169969544</v>
      </c>
      <c r="AD50">
        <f t="shared" si="1"/>
        <v>138.27130305406902</v>
      </c>
      <c r="AE50">
        <f>'IDT-1'!E50</f>
        <v>0</v>
      </c>
      <c r="AF50" s="24"/>
      <c r="AG50">
        <f t="shared" si="2"/>
        <v>138.27130305406902</v>
      </c>
      <c r="AI50" s="34">
        <f>PXIL!K50</f>
        <v>0</v>
      </c>
      <c r="AJ50" s="34">
        <f>PXIL!Q50</f>
        <v>0</v>
      </c>
      <c r="AK50" s="34">
        <f>RTM_IEX!K50</f>
        <v>70.260000000000005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34.192838933119788</v>
      </c>
      <c r="P51" s="36">
        <v>0</v>
      </c>
      <c r="Q51" s="36">
        <v>0</v>
      </c>
      <c r="R51" s="38">
        <v>0</v>
      </c>
      <c r="S51" s="38">
        <v>8.41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1.1600462070382063</v>
      </c>
      <c r="AD51">
        <f t="shared" si="1"/>
        <v>136.94069272608161</v>
      </c>
      <c r="AE51">
        <f>'IDT-1'!E51</f>
        <v>0</v>
      </c>
      <c r="AF51" s="24"/>
      <c r="AG51">
        <f t="shared" si="2"/>
        <v>136.94069272608161</v>
      </c>
      <c r="AI51" s="34">
        <f>PXIL!K51</f>
        <v>0</v>
      </c>
      <c r="AJ51" s="34">
        <f>PXIL!Q51</f>
        <v>0</v>
      </c>
      <c r="AK51" s="34">
        <f>RTM_IEX!K51</f>
        <v>61.59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9.6199999999999992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34.192838933119788</v>
      </c>
      <c r="P52" s="36">
        <v>0</v>
      </c>
      <c r="Q52" s="36">
        <v>0</v>
      </c>
      <c r="R52" s="38">
        <v>0</v>
      </c>
      <c r="S52" s="38">
        <v>8.41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1.1683575030382061</v>
      </c>
      <c r="AD52">
        <f t="shared" si="1"/>
        <v>137.92182143008156</v>
      </c>
      <c r="AE52">
        <f>'IDT-1'!E52</f>
        <v>0</v>
      </c>
      <c r="AF52" s="24"/>
      <c r="AG52">
        <f t="shared" si="2"/>
        <v>137.92182143008156</v>
      </c>
      <c r="AI52" s="34">
        <f>PXIL!K52</f>
        <v>0</v>
      </c>
      <c r="AJ52" s="34">
        <f>PXIL!Q52</f>
        <v>0</v>
      </c>
      <c r="AK52" s="34">
        <f>RTM_IEX!K52</f>
        <v>62.56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9.6199999999999992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34.25654561181868</v>
      </c>
      <c r="P53" s="36">
        <v>0</v>
      </c>
      <c r="Q53" s="36">
        <v>0</v>
      </c>
      <c r="R53" s="38">
        <v>0</v>
      </c>
      <c r="S53" s="38">
        <v>8.41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1.1688086391392769</v>
      </c>
      <c r="AD53">
        <f t="shared" si="1"/>
        <v>137.9750769726794</v>
      </c>
      <c r="AE53">
        <f>'IDT-1'!E53</f>
        <v>0</v>
      </c>
      <c r="AF53" s="24"/>
      <c r="AG53">
        <f t="shared" si="2"/>
        <v>137.9750769726794</v>
      </c>
      <c r="AI53" s="34">
        <f>PXIL!K53</f>
        <v>0</v>
      </c>
      <c r="AJ53" s="34">
        <f>PXIL!Q53</f>
        <v>0</v>
      </c>
      <c r="AK53" s="34">
        <f>RTM_IEX!K53</f>
        <v>62.55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9.6199999999999992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34.25654561181868</v>
      </c>
      <c r="P54" s="36">
        <v>0</v>
      </c>
      <c r="Q54" s="36">
        <v>0</v>
      </c>
      <c r="R54" s="38">
        <v>0</v>
      </c>
      <c r="S54" s="38">
        <v>8.41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1.1688086391392769</v>
      </c>
      <c r="AD54">
        <f t="shared" si="1"/>
        <v>137.9750769726794</v>
      </c>
      <c r="AE54">
        <f>'IDT-1'!E54</f>
        <v>0</v>
      </c>
      <c r="AF54" s="24"/>
      <c r="AG54">
        <f t="shared" si="2"/>
        <v>137.9750769726794</v>
      </c>
      <c r="AI54" s="34">
        <f>PXIL!K54</f>
        <v>0</v>
      </c>
      <c r="AJ54" s="34">
        <f>PXIL!Q54</f>
        <v>0</v>
      </c>
      <c r="AK54" s="34">
        <f>RTM_IEX!K54</f>
        <v>62.55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9.6199999999999992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35.658092708896007</v>
      </c>
      <c r="P55" s="36">
        <v>0</v>
      </c>
      <c r="Q55" s="36">
        <v>0</v>
      </c>
      <c r="R55" s="38">
        <v>0</v>
      </c>
      <c r="S55" s="38">
        <v>8.41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1.1725176347547264</v>
      </c>
      <c r="AD55">
        <f t="shared" si="1"/>
        <v>138.41291507414127</v>
      </c>
      <c r="AE55">
        <f>'IDT-1'!E55</f>
        <v>0</v>
      </c>
      <c r="AF55" s="24"/>
      <c r="AG55">
        <f t="shared" si="2"/>
        <v>138.41291507414127</v>
      </c>
      <c r="AI55" s="34">
        <f>PXIL!K55</f>
        <v>0</v>
      </c>
      <c r="AJ55" s="34">
        <f>PXIL!Q55</f>
        <v>0</v>
      </c>
      <c r="AK55" s="34">
        <f>RTM_IEX!K55</f>
        <v>61.59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9.6199999999999992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35.658092708896007</v>
      </c>
      <c r="P56" s="36">
        <v>0</v>
      </c>
      <c r="Q56" s="36">
        <v>0</v>
      </c>
      <c r="R56" s="38">
        <v>0</v>
      </c>
      <c r="S56" s="38">
        <v>8.41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1.1644536347547263</v>
      </c>
      <c r="AD56">
        <f t="shared" si="1"/>
        <v>137.46097907414128</v>
      </c>
      <c r="AE56">
        <f>'IDT-1'!E56</f>
        <v>0</v>
      </c>
      <c r="AF56" s="24"/>
      <c r="AG56">
        <f t="shared" si="2"/>
        <v>137.46097907414128</v>
      </c>
      <c r="AI56" s="34">
        <f>PXIL!K56</f>
        <v>0</v>
      </c>
      <c r="AJ56" s="34">
        <f>PXIL!Q56</f>
        <v>0</v>
      </c>
      <c r="AK56" s="34">
        <f>RTM_IEX!K56</f>
        <v>60.63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9.6199999999999992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34.897659593763166</v>
      </c>
      <c r="P57" s="36">
        <v>0</v>
      </c>
      <c r="Q57" s="36">
        <v>0</v>
      </c>
      <c r="R57" s="38">
        <v>0</v>
      </c>
      <c r="S57" s="38">
        <v>8.41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1.1419379965876104</v>
      </c>
      <c r="AD57">
        <f t="shared" si="1"/>
        <v>134.80306159717554</v>
      </c>
      <c r="AE57">
        <f>'IDT-1'!E57</f>
        <v>0</v>
      </c>
      <c r="AF57" s="24"/>
      <c r="AG57">
        <f t="shared" si="2"/>
        <v>134.80306159717554</v>
      </c>
      <c r="AI57" s="34">
        <f>PXIL!K57</f>
        <v>0</v>
      </c>
      <c r="AJ57" s="34">
        <f>PXIL!Q57</f>
        <v>0</v>
      </c>
      <c r="AK57" s="34">
        <f>RTM_IEX!K57</f>
        <v>58.71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9.6199999999999992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34.897659593763166</v>
      </c>
      <c r="P58" s="36">
        <v>0</v>
      </c>
      <c r="Q58" s="36">
        <v>0</v>
      </c>
      <c r="R58" s="38">
        <v>0</v>
      </c>
      <c r="S58" s="38">
        <v>8.41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1.1338739965876106</v>
      </c>
      <c r="AD58">
        <f t="shared" si="1"/>
        <v>133.85112559717552</v>
      </c>
      <c r="AE58">
        <f>'IDT-1'!E58</f>
        <v>0</v>
      </c>
      <c r="AF58" s="24"/>
      <c r="AG58">
        <f t="shared" si="2"/>
        <v>133.85112559717552</v>
      </c>
      <c r="AI58" s="34">
        <f>PXIL!K58</f>
        <v>0</v>
      </c>
      <c r="AJ58" s="34">
        <f>PXIL!Q58</f>
        <v>0</v>
      </c>
      <c r="AK58" s="34">
        <f>RTM_IEX!K58</f>
        <v>57.75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9.6199999999999992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39.787492183410919</v>
      </c>
      <c r="P59" s="36">
        <v>0</v>
      </c>
      <c r="Q59" s="36">
        <v>0</v>
      </c>
      <c r="R59" s="38">
        <v>0</v>
      </c>
      <c r="S59" s="38">
        <v>8.41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1.1991405903406516</v>
      </c>
      <c r="AD59">
        <f t="shared" si="1"/>
        <v>141.55569159307026</v>
      </c>
      <c r="AE59">
        <f>'IDT-1'!E59</f>
        <v>0</v>
      </c>
      <c r="AF59" s="24"/>
      <c r="AG59">
        <f t="shared" si="2"/>
        <v>141.55569159307026</v>
      </c>
      <c r="AI59" s="34">
        <f>PXIL!K59</f>
        <v>0</v>
      </c>
      <c r="AJ59" s="34">
        <f>PXIL!Q59</f>
        <v>0</v>
      </c>
      <c r="AK59" s="34">
        <f>RTM_IEX!K59</f>
        <v>60.63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9.6199999999999992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39.787492183410919</v>
      </c>
      <c r="P60" s="36">
        <v>0</v>
      </c>
      <c r="Q60" s="36">
        <v>0</v>
      </c>
      <c r="R60" s="38">
        <v>0</v>
      </c>
      <c r="S60" s="38">
        <v>8.41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1.2072045903406516</v>
      </c>
      <c r="AD60">
        <f t="shared" si="1"/>
        <v>142.50762759307028</v>
      </c>
      <c r="AE60">
        <f>'IDT-1'!E60</f>
        <v>0</v>
      </c>
      <c r="AF60" s="24"/>
      <c r="AG60">
        <f t="shared" si="2"/>
        <v>142.50762759307028</v>
      </c>
      <c r="AI60" s="34">
        <f>PXIL!K60</f>
        <v>0</v>
      </c>
      <c r="AJ60" s="34">
        <f>PXIL!Q60</f>
        <v>0</v>
      </c>
      <c r="AK60" s="34">
        <f>RTM_IEX!K60</f>
        <v>61.59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9.6199999999999992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38.440771117720793</v>
      </c>
      <c r="P61" s="36">
        <v>0</v>
      </c>
      <c r="Q61" s="36">
        <v>0</v>
      </c>
      <c r="R61" s="38">
        <v>0</v>
      </c>
      <c r="S61" s="38">
        <v>8.41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1.0907241333888547</v>
      </c>
      <c r="AD61">
        <f t="shared" si="1"/>
        <v>128.75738698433196</v>
      </c>
      <c r="AE61">
        <f>'IDT-1'!E61</f>
        <v>0</v>
      </c>
      <c r="AF61" s="24"/>
      <c r="AG61">
        <f t="shared" si="2"/>
        <v>128.75738698433196</v>
      </c>
      <c r="AI61" s="34">
        <f>PXIL!K61</f>
        <v>0</v>
      </c>
      <c r="AJ61" s="34">
        <f>PXIL!Q61</f>
        <v>0</v>
      </c>
      <c r="AK61" s="34">
        <f>RTM_IEX!K61</f>
        <v>49.07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9.6199999999999992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38.440771117720793</v>
      </c>
      <c r="P62" s="36">
        <v>0</v>
      </c>
      <c r="Q62" s="36">
        <v>0</v>
      </c>
      <c r="R62" s="38">
        <v>0</v>
      </c>
      <c r="S62" s="38">
        <v>8.41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1.1150841333888546</v>
      </c>
      <c r="AD62">
        <f t="shared" si="1"/>
        <v>131.63302698433193</v>
      </c>
      <c r="AE62">
        <f>'IDT-1'!E62</f>
        <v>0</v>
      </c>
      <c r="AF62" s="24"/>
      <c r="AG62">
        <f t="shared" si="2"/>
        <v>131.63302698433193</v>
      </c>
      <c r="AI62" s="34">
        <f>PXIL!K62</f>
        <v>0</v>
      </c>
      <c r="AJ62" s="34">
        <f>PXIL!Q62</f>
        <v>0</v>
      </c>
      <c r="AK62" s="34">
        <f>RTM_IEX!K62</f>
        <v>51.97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9.6199999999999992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41.208700012734525</v>
      </c>
      <c r="P63" s="36">
        <v>0</v>
      </c>
      <c r="Q63" s="36">
        <v>0</v>
      </c>
      <c r="R63" s="38">
        <v>0</v>
      </c>
      <c r="S63" s="38">
        <v>8.41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1.1464827361069698</v>
      </c>
      <c r="AD63">
        <f t="shared" si="1"/>
        <v>135.33955727662754</v>
      </c>
      <c r="AE63">
        <f>'IDT-1'!E63</f>
        <v>0</v>
      </c>
      <c r="AF63" s="24"/>
      <c r="AG63">
        <f t="shared" si="2"/>
        <v>135.33955727662754</v>
      </c>
      <c r="AI63" s="34">
        <f>PXIL!K63</f>
        <v>0</v>
      </c>
      <c r="AJ63" s="34">
        <f>PXIL!Q63</f>
        <v>0</v>
      </c>
      <c r="AK63" s="34">
        <f>RTM_IEX!K63</f>
        <v>52.94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9.6199999999999992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41.208700012734525</v>
      </c>
      <c r="P64" s="36">
        <v>0</v>
      </c>
      <c r="Q64" s="36">
        <v>0</v>
      </c>
      <c r="R64" s="38">
        <v>0</v>
      </c>
      <c r="S64" s="38">
        <v>8.41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1.1545467361069699</v>
      </c>
      <c r="AD64">
        <f t="shared" si="1"/>
        <v>136.29149327662756</v>
      </c>
      <c r="AE64">
        <f>'IDT-1'!E64</f>
        <v>0</v>
      </c>
      <c r="AF64" s="24"/>
      <c r="AG64">
        <f t="shared" si="2"/>
        <v>136.29149327662756</v>
      </c>
      <c r="AI64" s="34">
        <f>PXIL!K64</f>
        <v>0</v>
      </c>
      <c r="AJ64" s="34">
        <f>PXIL!Q64</f>
        <v>0</v>
      </c>
      <c r="AK64" s="34">
        <f>RTM_IEX!K64</f>
        <v>53.9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9.6199999999999992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40.826459857690317</v>
      </c>
      <c r="P65" s="36">
        <v>0</v>
      </c>
      <c r="Q65" s="36">
        <v>0</v>
      </c>
      <c r="R65" s="38">
        <v>0</v>
      </c>
      <c r="S65" s="38">
        <v>8.41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1.1512519188045984</v>
      </c>
      <c r="AD65">
        <f t="shared" si="1"/>
        <v>135.9025479388857</v>
      </c>
      <c r="AE65">
        <f>'IDT-1'!E65</f>
        <v>0</v>
      </c>
      <c r="AF65" s="24"/>
      <c r="AG65">
        <f t="shared" si="2"/>
        <v>135.9025479388857</v>
      </c>
      <c r="AI65" s="34">
        <f>PXIL!K65</f>
        <v>0</v>
      </c>
      <c r="AJ65" s="34">
        <f>PXIL!Q65</f>
        <v>0</v>
      </c>
      <c r="AK65" s="34">
        <f>RTM_IEX!K65</f>
        <v>53.89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9.6199999999999992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42.340131492832107</v>
      </c>
      <c r="P66" s="36">
        <v>0</v>
      </c>
      <c r="Q66" s="36">
        <v>0</v>
      </c>
      <c r="R66" s="38">
        <v>0</v>
      </c>
      <c r="S66" s="38">
        <v>8.41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1.1397747605397897</v>
      </c>
      <c r="AD66">
        <f t="shared" si="1"/>
        <v>134.54769673229234</v>
      </c>
      <c r="AE66">
        <f>'IDT-1'!E66</f>
        <v>0</v>
      </c>
      <c r="AF66" s="24"/>
      <c r="AG66">
        <f t="shared" si="2"/>
        <v>134.54769673229234</v>
      </c>
      <c r="AI66" s="34">
        <f>PXIL!K66</f>
        <v>0</v>
      </c>
      <c r="AJ66" s="34">
        <f>PXIL!Q66</f>
        <v>0</v>
      </c>
      <c r="AK66" s="34">
        <f>RTM_IEX!K66</f>
        <v>51.01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9.6199999999999992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45.408246160839028</v>
      </c>
      <c r="P67" s="36">
        <v>0</v>
      </c>
      <c r="Q67" s="36">
        <v>0</v>
      </c>
      <c r="R67" s="38">
        <v>0</v>
      </c>
      <c r="S67" s="38">
        <v>8.41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1.1412709237510477</v>
      </c>
      <c r="AD67">
        <f t="shared" si="1"/>
        <v>134.72431523708798</v>
      </c>
      <c r="AE67">
        <f>'IDT-1'!E67</f>
        <v>0</v>
      </c>
      <c r="AF67" s="24"/>
      <c r="AG67">
        <f t="shared" si="2"/>
        <v>134.72431523708798</v>
      </c>
      <c r="AI67" s="34">
        <f>PXIL!K67</f>
        <v>0</v>
      </c>
      <c r="AJ67" s="34">
        <f>PXIL!Q67</f>
        <v>0</v>
      </c>
      <c r="AK67" s="34">
        <f>RTM_IEX!K67</f>
        <v>48.12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9.6199999999999992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45.408246160839028</v>
      </c>
      <c r="P68" s="36">
        <v>0</v>
      </c>
      <c r="Q68" s="36">
        <v>0</v>
      </c>
      <c r="R68" s="38">
        <v>0</v>
      </c>
      <c r="S68" s="38">
        <v>8.41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1.1089309237510476</v>
      </c>
      <c r="AD68">
        <f t="shared" ref="AD68:AD98" si="4">SUM(B68:AB68,AI68:AV68)-AC68</f>
        <v>130.90665523708799</v>
      </c>
      <c r="AE68">
        <f>'IDT-1'!E68</f>
        <v>0</v>
      </c>
      <c r="AF68" s="24"/>
      <c r="AG68">
        <f t="shared" ref="AG68:AG98" si="5">SUM(AD68:AF68)</f>
        <v>130.90665523708799</v>
      </c>
      <c r="AI68" s="34">
        <f>PXIL!K68</f>
        <v>0</v>
      </c>
      <c r="AJ68" s="34">
        <f>PXIL!Q68</f>
        <v>0</v>
      </c>
      <c r="AK68" s="34">
        <f>RTM_IEX!K68</f>
        <v>44.27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9.6199999999999992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45.408246160839028</v>
      </c>
      <c r="P69" s="36">
        <v>0</v>
      </c>
      <c r="Q69" s="36">
        <v>0</v>
      </c>
      <c r="R69" s="38">
        <v>0</v>
      </c>
      <c r="S69" s="38">
        <v>8.41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1.0846549237510477</v>
      </c>
      <c r="AD69">
        <f t="shared" si="4"/>
        <v>128.04093123708796</v>
      </c>
      <c r="AE69">
        <f>'IDT-1'!E69</f>
        <v>0</v>
      </c>
      <c r="AF69" s="24"/>
      <c r="AG69">
        <f t="shared" si="5"/>
        <v>128.04093123708796</v>
      </c>
      <c r="AI69" s="34">
        <f>PXIL!K69</f>
        <v>0</v>
      </c>
      <c r="AJ69" s="34">
        <f>PXIL!Q69</f>
        <v>0</v>
      </c>
      <c r="AK69" s="34">
        <f>RTM_IEX!K69</f>
        <v>41.38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9.6199999999999992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47.355330838165791</v>
      </c>
      <c r="P70" s="36">
        <v>0</v>
      </c>
      <c r="Q70" s="36">
        <v>0</v>
      </c>
      <c r="R70" s="38">
        <v>0</v>
      </c>
      <c r="S70" s="38">
        <v>8.41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1.1253704350405926</v>
      </c>
      <c r="AD70">
        <f t="shared" si="4"/>
        <v>132.84730040312519</v>
      </c>
      <c r="AE70">
        <f>'IDT-1'!E70</f>
        <v>0</v>
      </c>
      <c r="AF70" s="24"/>
      <c r="AG70">
        <f t="shared" si="5"/>
        <v>132.84730040312519</v>
      </c>
      <c r="AI70" s="34">
        <f>PXIL!K70</f>
        <v>0</v>
      </c>
      <c r="AJ70" s="34">
        <f>PXIL!Q70</f>
        <v>0</v>
      </c>
      <c r="AK70" s="34">
        <f>RTM_IEX!K70</f>
        <v>44.28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9.6199999999999992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47.315269194538494</v>
      </c>
      <c r="P71" s="36">
        <v>0</v>
      </c>
      <c r="Q71" s="36">
        <v>0</v>
      </c>
      <c r="R71" s="38">
        <v>0</v>
      </c>
      <c r="S71" s="38">
        <v>8.41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1.4644779172341233</v>
      </c>
      <c r="AD71">
        <f t="shared" si="4"/>
        <v>172.87813127730436</v>
      </c>
      <c r="AE71">
        <f>'IDT-1'!E71</f>
        <v>0</v>
      </c>
      <c r="AF71" s="24"/>
      <c r="AG71">
        <f t="shared" si="5"/>
        <v>172.87813127730436</v>
      </c>
      <c r="AI71" s="34">
        <f>PXIL!K71</f>
        <v>0</v>
      </c>
      <c r="AJ71" s="34">
        <f>PXIL!Q71</f>
        <v>0</v>
      </c>
      <c r="AK71" s="34">
        <f>RTM_IEX!K71</f>
        <v>46.19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48.12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50.433645535266976</v>
      </c>
      <c r="P72" s="36">
        <v>0</v>
      </c>
      <c r="Q72" s="36">
        <v>0</v>
      </c>
      <c r="R72" s="38">
        <v>0</v>
      </c>
      <c r="S72" s="38">
        <v>8.41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1.3937362784962426</v>
      </c>
      <c r="AD72">
        <f t="shared" si="4"/>
        <v>164.52724925677072</v>
      </c>
      <c r="AE72">
        <f>'IDT-1'!E72</f>
        <v>0</v>
      </c>
      <c r="AF72" s="24"/>
      <c r="AG72">
        <f t="shared" si="5"/>
        <v>164.52724925677072</v>
      </c>
      <c r="AI72" s="34">
        <f>PXIL!K72</f>
        <v>0</v>
      </c>
      <c r="AJ72" s="34">
        <f>PXIL!Q72</f>
        <v>0</v>
      </c>
      <c r="AK72" s="34">
        <f>RTM_IEX!K72</f>
        <v>44.27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38.5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52.971870714961689</v>
      </c>
      <c r="P73" s="36">
        <v>0</v>
      </c>
      <c r="Q73" s="36">
        <v>0</v>
      </c>
      <c r="R73" s="38">
        <v>0</v>
      </c>
      <c r="S73" s="38">
        <v>8.41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1.3261013700056781</v>
      </c>
      <c r="AD73">
        <f t="shared" si="4"/>
        <v>156.54310934495601</v>
      </c>
      <c r="AE73">
        <f>'IDT-1'!E73</f>
        <v>0</v>
      </c>
      <c r="AF73" s="24"/>
      <c r="AG73">
        <f t="shared" si="5"/>
        <v>156.54310934495601</v>
      </c>
      <c r="AI73" s="34">
        <f>PXIL!K73</f>
        <v>0</v>
      </c>
      <c r="AJ73" s="34">
        <f>PXIL!Q73</f>
        <v>0</v>
      </c>
      <c r="AK73" s="34">
        <f>RTM_IEX!K73</f>
        <v>43.31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28.87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60.274373330542431</v>
      </c>
      <c r="P74" s="36">
        <v>0</v>
      </c>
      <c r="Q74" s="36">
        <v>0</v>
      </c>
      <c r="R74" s="38">
        <v>0</v>
      </c>
      <c r="S74" s="38">
        <v>8.41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1.2985703919765563</v>
      </c>
      <c r="AD74">
        <f t="shared" si="4"/>
        <v>153.29314293856586</v>
      </c>
      <c r="AE74">
        <f>'IDT-1'!E74</f>
        <v>0</v>
      </c>
      <c r="AF74" s="24"/>
      <c r="AG74">
        <f t="shared" si="5"/>
        <v>153.29314293856586</v>
      </c>
      <c r="AI74" s="34">
        <f>PXIL!K74</f>
        <v>0</v>
      </c>
      <c r="AJ74" s="34">
        <f>PXIL!Q74</f>
        <v>0</v>
      </c>
      <c r="AK74" s="34">
        <f>RTM_IEX!K74</f>
        <v>42.35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19.25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60.86289318430363</v>
      </c>
      <c r="P75" s="36">
        <v>0</v>
      </c>
      <c r="Q75" s="36">
        <v>0</v>
      </c>
      <c r="R75" s="38">
        <v>0</v>
      </c>
      <c r="S75" s="38">
        <v>8.41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1.2680659587481504</v>
      </c>
      <c r="AD75">
        <f t="shared" si="4"/>
        <v>149.69216722555547</v>
      </c>
      <c r="AE75">
        <f>'IDT-1'!E75</f>
        <v>0</v>
      </c>
      <c r="AF75" s="24"/>
      <c r="AG75">
        <f t="shared" si="5"/>
        <v>149.69216722555547</v>
      </c>
      <c r="AI75" s="34">
        <f>PXIL!K75</f>
        <v>0</v>
      </c>
      <c r="AJ75" s="34">
        <f>PXIL!Q75</f>
        <v>0</v>
      </c>
      <c r="AK75" s="34">
        <f>RTM_IEX!K75</f>
        <v>43.3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14.44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67.665189786987327</v>
      </c>
      <c r="P76" s="36">
        <v>0</v>
      </c>
      <c r="Q76" s="36">
        <v>0</v>
      </c>
      <c r="R76" s="38">
        <v>0</v>
      </c>
      <c r="S76" s="38">
        <v>8.41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1.2848012502106934</v>
      </c>
      <c r="AD76">
        <f t="shared" si="4"/>
        <v>151.66772853677662</v>
      </c>
      <c r="AE76">
        <f>'IDT-1'!E76</f>
        <v>0</v>
      </c>
      <c r="AF76" s="24"/>
      <c r="AG76">
        <f t="shared" si="5"/>
        <v>151.66772853677662</v>
      </c>
      <c r="AI76" s="34">
        <f>PXIL!K76</f>
        <v>0</v>
      </c>
      <c r="AJ76" s="34">
        <f>PXIL!Q76</f>
        <v>0</v>
      </c>
      <c r="AK76" s="34">
        <f>RTM_IEX!K76</f>
        <v>43.31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9.6199999999999992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21.93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77.825927626749291</v>
      </c>
      <c r="P77" s="36">
        <v>0</v>
      </c>
      <c r="Q77" s="36">
        <v>0</v>
      </c>
      <c r="R77" s="38">
        <v>0</v>
      </c>
      <c r="S77" s="38">
        <v>8.41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1.275231448064694</v>
      </c>
      <c r="AD77">
        <f t="shared" si="4"/>
        <v>150.53803617868459</v>
      </c>
      <c r="AE77">
        <f>'IDT-1'!E77</f>
        <v>0</v>
      </c>
      <c r="AF77" s="24"/>
      <c r="AG77">
        <f t="shared" si="5"/>
        <v>150.53803617868459</v>
      </c>
      <c r="AI77" s="34">
        <f>PXIL!K77</f>
        <v>0</v>
      </c>
      <c r="AJ77" s="34">
        <f>PXIL!Q77</f>
        <v>0</v>
      </c>
      <c r="AK77" s="34">
        <f>RTM_IEX!K77</f>
        <v>42.34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21.93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81.911689371479639</v>
      </c>
      <c r="P78" s="36">
        <v>0</v>
      </c>
      <c r="Q78" s="36">
        <v>0</v>
      </c>
      <c r="R78" s="38">
        <v>0</v>
      </c>
      <c r="S78" s="38">
        <v>8.41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1.2611678467204288</v>
      </c>
      <c r="AD78">
        <f t="shared" si="4"/>
        <v>148.8778615247592</v>
      </c>
      <c r="AE78">
        <f>'IDT-1'!E78</f>
        <v>0</v>
      </c>
      <c r="AF78" s="24"/>
      <c r="AG78">
        <f t="shared" si="5"/>
        <v>148.8778615247592</v>
      </c>
      <c r="AI78" s="34">
        <f>PXIL!K78</f>
        <v>0</v>
      </c>
      <c r="AJ78" s="34">
        <f>PXIL!Q78</f>
        <v>0</v>
      </c>
      <c r="AK78" s="34">
        <f>RTM_IEX!K78</f>
        <v>36.58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21.93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82.969288674663716</v>
      </c>
      <c r="P79" s="36">
        <v>0</v>
      </c>
      <c r="Q79" s="36">
        <v>0</v>
      </c>
      <c r="R79" s="38">
        <v>0</v>
      </c>
      <c r="S79" s="38">
        <v>8.41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1.2376276808671751</v>
      </c>
      <c r="AD79">
        <f t="shared" si="4"/>
        <v>146.09900099379652</v>
      </c>
      <c r="AE79">
        <f>'IDT-1'!E79</f>
        <v>0</v>
      </c>
      <c r="AF79" s="24"/>
      <c r="AG79">
        <f t="shared" si="5"/>
        <v>146.09900099379652</v>
      </c>
      <c r="AI79" s="34">
        <f>PXIL!K79</f>
        <v>0</v>
      </c>
      <c r="AJ79" s="34">
        <f>PXIL!Q79</f>
        <v>0</v>
      </c>
      <c r="AK79" s="34">
        <f>RTM_IEX!K79</f>
        <v>32.72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21.93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82.789367890789151</v>
      </c>
      <c r="P80" s="36">
        <v>0</v>
      </c>
      <c r="Q80" s="36">
        <v>0</v>
      </c>
      <c r="R80" s="38">
        <v>0</v>
      </c>
      <c r="S80" s="38">
        <v>8.41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1.2036923462826288</v>
      </c>
      <c r="AD80">
        <f t="shared" si="4"/>
        <v>142.09301554450653</v>
      </c>
      <c r="AE80">
        <f>'IDT-1'!E80</f>
        <v>0</v>
      </c>
      <c r="AF80" s="24"/>
      <c r="AG80">
        <f t="shared" si="5"/>
        <v>142.09301554450653</v>
      </c>
      <c r="AI80" s="34">
        <f>PXIL!K80</f>
        <v>0</v>
      </c>
      <c r="AJ80" s="34">
        <f>PXIL!Q80</f>
        <v>0</v>
      </c>
      <c r="AK80" s="34">
        <f>RTM_IEX!K80</f>
        <v>28.86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21.93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82.789367890789151</v>
      </c>
      <c r="P81" s="36">
        <v>0</v>
      </c>
      <c r="Q81" s="36">
        <v>0</v>
      </c>
      <c r="R81" s="38">
        <v>0</v>
      </c>
      <c r="S81" s="38">
        <v>8.41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1.1553083462826288</v>
      </c>
      <c r="AD81">
        <f t="shared" si="4"/>
        <v>136.38139954450654</v>
      </c>
      <c r="AE81">
        <f>'IDT-1'!E81</f>
        <v>0</v>
      </c>
      <c r="AF81" s="24"/>
      <c r="AG81">
        <f t="shared" si="5"/>
        <v>136.38139954450654</v>
      </c>
      <c r="AI81" s="34">
        <f>PXIL!K81</f>
        <v>0</v>
      </c>
      <c r="AJ81" s="34">
        <f>PXIL!Q81</f>
        <v>0</v>
      </c>
      <c r="AK81" s="34">
        <f>RTM_IEX!K81</f>
        <v>23.1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21.93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81.908177048009293</v>
      </c>
      <c r="P82" s="36">
        <v>0</v>
      </c>
      <c r="Q82" s="36">
        <v>0</v>
      </c>
      <c r="R82" s="38">
        <v>0</v>
      </c>
      <c r="S82" s="38">
        <v>8.41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1.1236303432032779</v>
      </c>
      <c r="AD82">
        <f t="shared" si="4"/>
        <v>132.64188670480601</v>
      </c>
      <c r="AE82">
        <f>'IDT-1'!E82</f>
        <v>0</v>
      </c>
      <c r="AF82" s="24"/>
      <c r="AG82">
        <f t="shared" si="5"/>
        <v>132.64188670480601</v>
      </c>
      <c r="AI82" s="34">
        <f>PXIL!K82</f>
        <v>0</v>
      </c>
      <c r="AJ82" s="34">
        <f>PXIL!Q82</f>
        <v>0</v>
      </c>
      <c r="AK82" s="34">
        <f>RTM_IEX!K82</f>
        <v>20.21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21.93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80.570336678318512</v>
      </c>
      <c r="P83" s="36">
        <v>0</v>
      </c>
      <c r="Q83" s="36">
        <v>0</v>
      </c>
      <c r="R83" s="38">
        <v>0</v>
      </c>
      <c r="S83" s="38">
        <v>8.41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1.0719884840978755</v>
      </c>
      <c r="AD83">
        <f t="shared" si="4"/>
        <v>126.54568819422065</v>
      </c>
      <c r="AE83">
        <f>'IDT-1'!E83</f>
        <v>0</v>
      </c>
      <c r="AF83" s="24"/>
      <c r="AG83">
        <f t="shared" si="5"/>
        <v>126.54568819422065</v>
      </c>
      <c r="AI83" s="34">
        <f>PXIL!K83</f>
        <v>0</v>
      </c>
      <c r="AJ83" s="34">
        <f>PXIL!Q83</f>
        <v>0</v>
      </c>
      <c r="AK83" s="34">
        <f>RTM_IEX!K83</f>
        <v>15.4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21.93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78.000217706004975</v>
      </c>
      <c r="P84" s="36">
        <v>0</v>
      </c>
      <c r="Q84" s="36">
        <v>0</v>
      </c>
      <c r="R84" s="38">
        <v>0</v>
      </c>
      <c r="S84" s="38">
        <v>8.41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1.0423354847304418</v>
      </c>
      <c r="AD84">
        <f t="shared" si="4"/>
        <v>123.04522222127453</v>
      </c>
      <c r="AE84">
        <f>'IDT-1'!E84</f>
        <v>0</v>
      </c>
      <c r="AF84" s="24"/>
      <c r="AG84">
        <f t="shared" si="5"/>
        <v>123.04522222127453</v>
      </c>
      <c r="AI84" s="34">
        <f>PXIL!K84</f>
        <v>0</v>
      </c>
      <c r="AJ84" s="34">
        <f>PXIL!Q84</f>
        <v>0</v>
      </c>
      <c r="AK84" s="34">
        <f>RTM_IEX!K84</f>
        <v>14.44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21.93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65.549439466184026</v>
      </c>
      <c r="P85" s="36">
        <v>0</v>
      </c>
      <c r="Q85" s="36">
        <v>0</v>
      </c>
      <c r="R85" s="38">
        <v>0</v>
      </c>
      <c r="S85" s="38">
        <v>8.41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1.0104089475159457</v>
      </c>
      <c r="AD85">
        <f t="shared" si="4"/>
        <v>119.27637051866809</v>
      </c>
      <c r="AE85">
        <f>'IDT-1'!E85</f>
        <v>0</v>
      </c>
      <c r="AF85" s="24"/>
      <c r="AG85">
        <f t="shared" si="5"/>
        <v>119.27637051866809</v>
      </c>
      <c r="AI85" s="34">
        <f>PXIL!K85</f>
        <v>0</v>
      </c>
      <c r="AJ85" s="34">
        <f>PXIL!Q85</f>
        <v>0</v>
      </c>
      <c r="AK85" s="34">
        <f>RTM_IEX!K85</f>
        <v>23.09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21.93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59.999470818786456</v>
      </c>
      <c r="P86" s="36">
        <v>0</v>
      </c>
      <c r="Q86" s="36">
        <v>0</v>
      </c>
      <c r="R86" s="38">
        <v>0</v>
      </c>
      <c r="S86" s="38">
        <v>8.41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0.98806521087780608</v>
      </c>
      <c r="AD86">
        <f t="shared" si="4"/>
        <v>116.63874560790865</v>
      </c>
      <c r="AE86">
        <f>'IDT-1'!E86</f>
        <v>0</v>
      </c>
      <c r="AF86" s="24"/>
      <c r="AG86">
        <f t="shared" si="5"/>
        <v>116.63874560790865</v>
      </c>
      <c r="AI86" s="34">
        <f>PXIL!K86</f>
        <v>0</v>
      </c>
      <c r="AJ86" s="34">
        <f>PXIL!Q86</f>
        <v>0</v>
      </c>
      <c r="AK86" s="34">
        <f>RTM_IEX!K86</f>
        <v>25.98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22.291045350091455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56.572829125921871</v>
      </c>
      <c r="P87" s="36">
        <v>0</v>
      </c>
      <c r="Q87" s="36">
        <v>0</v>
      </c>
      <c r="R87" s="38">
        <v>0</v>
      </c>
      <c r="S87" s="38">
        <v>8.41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0.96239820159851175</v>
      </c>
      <c r="AD87">
        <f t="shared" si="4"/>
        <v>113.60881627441479</v>
      </c>
      <c r="AE87">
        <f>'IDT-1'!E87</f>
        <v>0</v>
      </c>
      <c r="AF87" s="24"/>
      <c r="AG87">
        <f t="shared" si="5"/>
        <v>113.60881627441479</v>
      </c>
      <c r="AI87" s="34">
        <f>PXIL!K87</f>
        <v>0</v>
      </c>
      <c r="AJ87" s="34">
        <f>PXIL!Q87</f>
        <v>0</v>
      </c>
      <c r="AK87" s="34">
        <f>RTM_IEX!K87</f>
        <v>25.99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22.291045350091455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50.506736426966512</v>
      </c>
      <c r="P88" s="36">
        <v>0</v>
      </c>
      <c r="Q88" s="36">
        <v>0</v>
      </c>
      <c r="R88" s="38">
        <v>0</v>
      </c>
      <c r="S88" s="38">
        <v>8.41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0.93563502292728695</v>
      </c>
      <c r="AD88">
        <f t="shared" si="4"/>
        <v>110.44948675413069</v>
      </c>
      <c r="AE88">
        <f>'IDT-1'!E88</f>
        <v>0</v>
      </c>
      <c r="AF88" s="24"/>
      <c r="AG88">
        <f t="shared" si="5"/>
        <v>110.44948675413069</v>
      </c>
      <c r="AI88" s="34">
        <f>PXIL!K88</f>
        <v>0</v>
      </c>
      <c r="AJ88" s="34">
        <f>PXIL!Q88</f>
        <v>0</v>
      </c>
      <c r="AK88" s="34">
        <f>RTM_IEX!K88</f>
        <v>28.87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22.291045350091455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47.82674288315232</v>
      </c>
      <c r="P89" s="36">
        <v>0</v>
      </c>
      <c r="Q89" s="36">
        <v>0</v>
      </c>
      <c r="R89" s="38">
        <v>0</v>
      </c>
      <c r="S89" s="38">
        <v>8.41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0.90505907715924772</v>
      </c>
      <c r="AD89">
        <f t="shared" si="4"/>
        <v>106.84006915608452</v>
      </c>
      <c r="AE89">
        <f>'IDT-1'!E89</f>
        <v>0</v>
      </c>
      <c r="AF89" s="24"/>
      <c r="AG89">
        <f t="shared" si="5"/>
        <v>106.84006915608452</v>
      </c>
      <c r="AI89" s="34">
        <f>PXIL!K89</f>
        <v>0</v>
      </c>
      <c r="AJ89" s="34">
        <f>PXIL!Q89</f>
        <v>0</v>
      </c>
      <c r="AK89" s="34">
        <f>RTM_IEX!K89</f>
        <v>27.91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22.291045350091455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46.655946443690439</v>
      </c>
      <c r="P90" s="36">
        <v>0</v>
      </c>
      <c r="Q90" s="36">
        <v>0</v>
      </c>
      <c r="R90" s="38">
        <v>0</v>
      </c>
      <c r="S90" s="38">
        <v>8.41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0.89522438706776775</v>
      </c>
      <c r="AD90">
        <f t="shared" si="4"/>
        <v>105.67910740671411</v>
      </c>
      <c r="AE90">
        <f>'IDT-1'!E90</f>
        <v>0</v>
      </c>
      <c r="AF90" s="24"/>
      <c r="AG90">
        <f t="shared" si="5"/>
        <v>105.67910740671411</v>
      </c>
      <c r="AI90" s="34">
        <f>PXIL!K90</f>
        <v>0</v>
      </c>
      <c r="AJ90" s="34">
        <f>PXIL!Q90</f>
        <v>0</v>
      </c>
      <c r="AK90" s="34">
        <f>RTM_IEX!K90</f>
        <v>27.91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22.639999999999997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49.866601748974901</v>
      </c>
      <c r="P91" s="36">
        <v>0</v>
      </c>
      <c r="Q91" s="36">
        <v>0</v>
      </c>
      <c r="R91" s="38">
        <v>0</v>
      </c>
      <c r="S91" s="38">
        <v>8.41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0.92512511069138903</v>
      </c>
      <c r="AD91">
        <f t="shared" si="4"/>
        <v>109.20881663828351</v>
      </c>
      <c r="AE91">
        <f>'IDT-1'!E91</f>
        <v>0</v>
      </c>
      <c r="AF91" s="24"/>
      <c r="AG91">
        <f t="shared" si="5"/>
        <v>109.20881663828351</v>
      </c>
      <c r="AI91" s="34">
        <f>PXIL!K91</f>
        <v>0</v>
      </c>
      <c r="AJ91" s="34">
        <f>PXIL!Q91</f>
        <v>0</v>
      </c>
      <c r="AK91" s="34">
        <f>RTM_IEX!K91</f>
        <v>27.91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22.639999999999997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48.158125216326724</v>
      </c>
      <c r="P92" s="36">
        <v>0</v>
      </c>
      <c r="Q92" s="36">
        <v>0</v>
      </c>
      <c r="R92" s="38">
        <v>0</v>
      </c>
      <c r="S92" s="38">
        <v>8.41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0.90262590781714436</v>
      </c>
      <c r="AD92">
        <f t="shared" si="4"/>
        <v>106.55283930850958</v>
      </c>
      <c r="AE92">
        <f>'IDT-1'!E92</f>
        <v>0</v>
      </c>
      <c r="AF92" s="24"/>
      <c r="AG92">
        <f t="shared" si="5"/>
        <v>106.55283930850958</v>
      </c>
      <c r="AI92" s="34">
        <f>PXIL!K92</f>
        <v>0</v>
      </c>
      <c r="AJ92" s="34">
        <f>PXIL!Q92</f>
        <v>0</v>
      </c>
      <c r="AK92" s="34">
        <f>RTM_IEX!K92</f>
        <v>26.94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22.639999999999997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45.612185880532657</v>
      </c>
      <c r="P93" s="36">
        <v>0</v>
      </c>
      <c r="Q93" s="36">
        <v>0</v>
      </c>
      <c r="R93" s="38">
        <v>0</v>
      </c>
      <c r="S93" s="38">
        <v>8.41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0.88132401739647404</v>
      </c>
      <c r="AD93">
        <f t="shared" si="4"/>
        <v>104.03820186313617</v>
      </c>
      <c r="AE93">
        <f>'IDT-1'!E93</f>
        <v>0</v>
      </c>
      <c r="AF93" s="24"/>
      <c r="AG93">
        <f t="shared" si="5"/>
        <v>104.03820186313617</v>
      </c>
      <c r="AI93" s="34">
        <f>PXIL!K93</f>
        <v>0</v>
      </c>
      <c r="AJ93" s="34">
        <f>PXIL!Q93</f>
        <v>0</v>
      </c>
      <c r="AK93" s="34">
        <f>RTM_IEX!K93</f>
        <v>26.95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22.639999999999997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45.612185880532657</v>
      </c>
      <c r="P94" s="36">
        <v>0</v>
      </c>
      <c r="Q94" s="36">
        <v>0</v>
      </c>
      <c r="R94" s="38">
        <v>0</v>
      </c>
      <c r="S94" s="38">
        <v>8.41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0.88132401739647404</v>
      </c>
      <c r="AD94">
        <f t="shared" si="4"/>
        <v>104.03820186313617</v>
      </c>
      <c r="AE94">
        <f>'IDT-1'!E94</f>
        <v>0</v>
      </c>
      <c r="AF94" s="24"/>
      <c r="AG94">
        <f t="shared" si="5"/>
        <v>104.03820186313617</v>
      </c>
      <c r="AI94" s="34">
        <f>PXIL!K94</f>
        <v>0</v>
      </c>
      <c r="AJ94" s="34">
        <f>PXIL!Q94</f>
        <v>0</v>
      </c>
      <c r="AK94" s="34">
        <f>RTM_IEX!K94</f>
        <v>26.95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22.64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45.612185880532657</v>
      </c>
      <c r="P95" s="36">
        <v>0</v>
      </c>
      <c r="Q95" s="36">
        <v>0</v>
      </c>
      <c r="R95" s="38">
        <v>0</v>
      </c>
      <c r="S95" s="38">
        <v>8.41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0.81656001739647421</v>
      </c>
      <c r="AD95">
        <f t="shared" si="4"/>
        <v>96.392965863136183</v>
      </c>
      <c r="AE95">
        <f>'IDT-1'!E95</f>
        <v>0</v>
      </c>
      <c r="AF95" s="24"/>
      <c r="AG95">
        <f t="shared" si="5"/>
        <v>96.392965863136183</v>
      </c>
      <c r="AI95" s="34">
        <f>PXIL!K95</f>
        <v>0</v>
      </c>
      <c r="AJ95" s="34">
        <f>PXIL!Q95</f>
        <v>0</v>
      </c>
      <c r="AK95" s="34">
        <f>RTM_IEX!K95</f>
        <v>19.239999999999998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22.64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44.643844280496282</v>
      </c>
      <c r="P96" s="36">
        <v>0</v>
      </c>
      <c r="Q96" s="36">
        <v>0</v>
      </c>
      <c r="R96" s="38">
        <v>0</v>
      </c>
      <c r="S96" s="38">
        <v>8.41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0.80842594795616862</v>
      </c>
      <c r="AD96">
        <f t="shared" si="4"/>
        <v>95.432758332540104</v>
      </c>
      <c r="AE96">
        <f>'IDT-1'!E96</f>
        <v>0</v>
      </c>
      <c r="AF96" s="24"/>
      <c r="AG96">
        <f t="shared" si="5"/>
        <v>95.432758332540104</v>
      </c>
      <c r="AI96" s="34">
        <f>PXIL!K96</f>
        <v>0</v>
      </c>
      <c r="AJ96" s="34">
        <f>PXIL!Q96</f>
        <v>0</v>
      </c>
      <c r="AK96" s="34">
        <f>RTM_IEX!K96</f>
        <v>19.239999999999998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22.64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43.130172645354492</v>
      </c>
      <c r="P97" s="36">
        <v>0</v>
      </c>
      <c r="Q97" s="36">
        <v>0</v>
      </c>
      <c r="R97" s="38">
        <v>0</v>
      </c>
      <c r="S97" s="38">
        <v>8.41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0.79571110622097763</v>
      </c>
      <c r="AD97">
        <f t="shared" si="4"/>
        <v>93.931801539133502</v>
      </c>
      <c r="AE97">
        <f>'IDT-1'!E97</f>
        <v>0</v>
      </c>
      <c r="AF97" s="24"/>
      <c r="AG97">
        <f t="shared" si="5"/>
        <v>93.931801539133502</v>
      </c>
      <c r="AI97" s="34">
        <f>PXIL!K97</f>
        <v>0</v>
      </c>
      <c r="AJ97" s="34">
        <f>PXIL!Q97</f>
        <v>0</v>
      </c>
      <c r="AK97" s="34">
        <f>RTM_IEX!K97</f>
        <v>19.239999999999998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22.64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43.130172645354492</v>
      </c>
      <c r="P98" s="36">
        <v>0</v>
      </c>
      <c r="Q98" s="36">
        <v>0</v>
      </c>
      <c r="R98" s="38">
        <v>0</v>
      </c>
      <c r="S98" s="38">
        <v>8.41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0.7957951062209776</v>
      </c>
      <c r="AD98">
        <f t="shared" si="4"/>
        <v>93.941717539133506</v>
      </c>
      <c r="AE98">
        <f>'IDT-1'!E98</f>
        <v>0</v>
      </c>
      <c r="AF98" s="24"/>
      <c r="AG98">
        <f t="shared" si="5"/>
        <v>93.941717539133506</v>
      </c>
      <c r="AI98" s="34">
        <f>PXIL!K98</f>
        <v>0</v>
      </c>
      <c r="AJ98" s="34">
        <f>PXIL!Q98</f>
        <v>0</v>
      </c>
      <c r="AK98" s="34">
        <f>RTM_IEX!K98</f>
        <v>19.25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0.5535514442725652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1.1779877051632945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0.20183999999999988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2.2998480913261211E-2</v>
      </c>
      <c r="AD99">
        <f t="shared" si="6"/>
        <v>2.7149159135225971</v>
      </c>
      <c r="AE99">
        <f t="shared" si="6"/>
        <v>0</v>
      </c>
      <c r="AG99">
        <f t="shared" si="6"/>
        <v>2.7149159135225971</v>
      </c>
      <c r="AI99">
        <f t="shared" si="6"/>
        <v>0</v>
      </c>
      <c r="AJ99">
        <f t="shared" si="6"/>
        <v>0</v>
      </c>
      <c r="AK99">
        <f t="shared" si="6"/>
        <v>0.68545749999999972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8.7800000000000017E-2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45383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5.5495740925485384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0.11936042237740772</v>
      </c>
      <c r="AD3">
        <f>SUM(B3:AB3,AI3:AV3)-AC3</f>
        <v>14.090213670171131</v>
      </c>
      <c r="AE3">
        <f>'IDT-1'!D3</f>
        <v>0</v>
      </c>
      <c r="AF3" s="24"/>
      <c r="AG3">
        <f>SUM(AD3:AF3)</f>
        <v>14.090213670171131</v>
      </c>
      <c r="AI3" s="34">
        <f>PXIL!L3</f>
        <v>0</v>
      </c>
      <c r="AJ3" s="34">
        <f>PXIL!R3</f>
        <v>0</v>
      </c>
      <c r="AK3" s="34">
        <f>RTM_IEX!L3</f>
        <v>8.66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5.5495740925485384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0.11936042237740772</v>
      </c>
      <c r="AD4">
        <f t="shared" ref="AD4:AD67" si="1">SUM(B4:AB4,AI4:AV4)-AC4</f>
        <v>14.090213670171131</v>
      </c>
      <c r="AE4">
        <f>'IDT-1'!D4</f>
        <v>0</v>
      </c>
      <c r="AF4" s="24"/>
      <c r="AG4">
        <f t="shared" ref="AG4:AG67" si="2">SUM(AD4:AF4)</f>
        <v>14.090213670171131</v>
      </c>
      <c r="AI4" s="34">
        <f>PXIL!L4</f>
        <v>0</v>
      </c>
      <c r="AJ4" s="34">
        <f>PXIL!R4</f>
        <v>0</v>
      </c>
      <c r="AK4" s="34">
        <f>RTM_IEX!L4</f>
        <v>8.66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5.5495570983959785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0.11936027962652622</v>
      </c>
      <c r="AD5">
        <f t="shared" si="1"/>
        <v>14.090196818769453</v>
      </c>
      <c r="AE5">
        <f>'IDT-1'!D5</f>
        <v>0</v>
      </c>
      <c r="AF5" s="24"/>
      <c r="AG5">
        <f t="shared" si="2"/>
        <v>14.090196818769453</v>
      </c>
      <c r="AI5" s="34">
        <f>PXIL!L5</f>
        <v>0</v>
      </c>
      <c r="AJ5" s="34">
        <f>PXIL!R5</f>
        <v>0</v>
      </c>
      <c r="AK5" s="34">
        <f>RTM_IEX!L5</f>
        <v>8.66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5.5495570983959785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0.11936027962652622</v>
      </c>
      <c r="AD6">
        <f t="shared" si="1"/>
        <v>14.090196818769453</v>
      </c>
      <c r="AE6">
        <f>'IDT-1'!D6</f>
        <v>0</v>
      </c>
      <c r="AF6" s="24"/>
      <c r="AG6">
        <f t="shared" si="2"/>
        <v>14.090196818769453</v>
      </c>
      <c r="AI6" s="34">
        <f>PXIL!L6</f>
        <v>0</v>
      </c>
      <c r="AJ6" s="34">
        <f>PXIL!R6</f>
        <v>0</v>
      </c>
      <c r="AK6" s="34">
        <f>RTM_IEX!L6</f>
        <v>8.66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5.9097783278946778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0.1223861379543153</v>
      </c>
      <c r="AD7">
        <f t="shared" si="1"/>
        <v>14.447392189940363</v>
      </c>
      <c r="AE7">
        <f>'IDT-1'!D7</f>
        <v>0</v>
      </c>
      <c r="AF7" s="24"/>
      <c r="AG7">
        <f t="shared" si="2"/>
        <v>14.447392189940363</v>
      </c>
      <c r="AI7" s="34">
        <f>PXIL!L7</f>
        <v>0</v>
      </c>
      <c r="AJ7" s="34">
        <f>PXIL!R7</f>
        <v>0</v>
      </c>
      <c r="AK7" s="34">
        <f>RTM_IEX!L7</f>
        <v>8.66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5.9097783278946778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0.1223861379543153</v>
      </c>
      <c r="AD8">
        <f t="shared" si="1"/>
        <v>14.447392189940363</v>
      </c>
      <c r="AE8">
        <f>'IDT-1'!D8</f>
        <v>0</v>
      </c>
      <c r="AF8" s="24"/>
      <c r="AG8">
        <f t="shared" si="2"/>
        <v>14.447392189940363</v>
      </c>
      <c r="AI8" s="34">
        <f>PXIL!L8</f>
        <v>0</v>
      </c>
      <c r="AJ8" s="34">
        <f>PXIL!R8</f>
        <v>0</v>
      </c>
      <c r="AK8" s="34">
        <f>RTM_IEX!L8</f>
        <v>8.66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0.122388</v>
      </c>
      <c r="AD9">
        <f t="shared" si="1"/>
        <v>14.447611999999999</v>
      </c>
      <c r="AE9">
        <f>'IDT-1'!D9</f>
        <v>0</v>
      </c>
      <c r="AF9" s="24"/>
      <c r="AG9">
        <f t="shared" si="2"/>
        <v>14.447611999999999</v>
      </c>
      <c r="AI9" s="34">
        <f>PXIL!L9</f>
        <v>0</v>
      </c>
      <c r="AJ9" s="34">
        <f>PXIL!R9</f>
        <v>0</v>
      </c>
      <c r="AK9" s="34">
        <f>RTM_IEX!L9</f>
        <v>8.66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0.122388</v>
      </c>
      <c r="AD10">
        <f t="shared" si="1"/>
        <v>14.447611999999999</v>
      </c>
      <c r="AE10">
        <f>'IDT-1'!D10</f>
        <v>0</v>
      </c>
      <c r="AF10" s="24"/>
      <c r="AG10">
        <f t="shared" si="2"/>
        <v>14.447611999999999</v>
      </c>
      <c r="AI10" s="34">
        <f>PXIL!L10</f>
        <v>0</v>
      </c>
      <c r="AJ10" s="34">
        <f>PXIL!R10</f>
        <v>0</v>
      </c>
      <c r="AK10" s="34">
        <f>RTM_IEX!L10</f>
        <v>8.66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0.114744</v>
      </c>
      <c r="AD11">
        <f t="shared" si="1"/>
        <v>13.545256</v>
      </c>
      <c r="AE11">
        <f>'IDT-1'!D11</f>
        <v>0</v>
      </c>
      <c r="AF11" s="24"/>
      <c r="AG11">
        <f t="shared" si="2"/>
        <v>13.545256</v>
      </c>
      <c r="AI11" s="34">
        <f>PXIL!L11</f>
        <v>0</v>
      </c>
      <c r="AJ11" s="34">
        <f>PXIL!R11</f>
        <v>0</v>
      </c>
      <c r="AK11" s="34">
        <f>RTM_IEX!L11</f>
        <v>8.66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0.114744</v>
      </c>
      <c r="AD12">
        <f t="shared" si="1"/>
        <v>13.545256</v>
      </c>
      <c r="AE12">
        <f>'IDT-1'!D12</f>
        <v>0</v>
      </c>
      <c r="AF12" s="24"/>
      <c r="AG12">
        <f t="shared" si="2"/>
        <v>13.545256</v>
      </c>
      <c r="AI12" s="34">
        <f>PXIL!L12</f>
        <v>0</v>
      </c>
      <c r="AJ12" s="34">
        <f>PXIL!R12</f>
        <v>0</v>
      </c>
      <c r="AK12" s="34">
        <f>RTM_IEX!L12</f>
        <v>8.66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0.114744</v>
      </c>
      <c r="AD13">
        <f t="shared" si="1"/>
        <v>13.545256</v>
      </c>
      <c r="AE13">
        <f>'IDT-1'!D13</f>
        <v>0</v>
      </c>
      <c r="AF13" s="24"/>
      <c r="AG13">
        <f t="shared" si="2"/>
        <v>13.545256</v>
      </c>
      <c r="AI13" s="34">
        <f>PXIL!L13</f>
        <v>0</v>
      </c>
      <c r="AJ13" s="34">
        <f>PXIL!R13</f>
        <v>0</v>
      </c>
      <c r="AK13" s="34">
        <f>RTM_IEX!L13</f>
        <v>8.66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0.10668</v>
      </c>
      <c r="AD14">
        <f t="shared" si="1"/>
        <v>12.593319999999999</v>
      </c>
      <c r="AE14">
        <f>'IDT-1'!D14</f>
        <v>0</v>
      </c>
      <c r="AF14" s="24"/>
      <c r="AG14">
        <f t="shared" si="2"/>
        <v>12.593319999999999</v>
      </c>
      <c r="AI14" s="34">
        <f>PXIL!L14</f>
        <v>0</v>
      </c>
      <c r="AJ14" s="34">
        <f>PXIL!R14</f>
        <v>0</v>
      </c>
      <c r="AK14" s="34">
        <f>RTM_IEX!L14</f>
        <v>7.7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0.10668</v>
      </c>
      <c r="AD15">
        <f t="shared" si="1"/>
        <v>12.593319999999999</v>
      </c>
      <c r="AE15">
        <f>'IDT-1'!D15</f>
        <v>0</v>
      </c>
      <c r="AF15" s="24"/>
      <c r="AG15">
        <f t="shared" si="2"/>
        <v>12.593319999999999</v>
      </c>
      <c r="AI15" s="34">
        <f>PXIL!L15</f>
        <v>0</v>
      </c>
      <c r="AJ15" s="34">
        <f>PXIL!R15</f>
        <v>0</v>
      </c>
      <c r="AK15" s="34">
        <f>RTM_IEX!L15</f>
        <v>7.7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0.10668</v>
      </c>
      <c r="AD16">
        <f t="shared" si="1"/>
        <v>12.593319999999999</v>
      </c>
      <c r="AE16">
        <f>'IDT-1'!D16</f>
        <v>0</v>
      </c>
      <c r="AF16" s="24"/>
      <c r="AG16">
        <f t="shared" si="2"/>
        <v>12.593319999999999</v>
      </c>
      <c r="AI16" s="34">
        <f>PXIL!L16</f>
        <v>0</v>
      </c>
      <c r="AJ16" s="34">
        <f>PXIL!R16</f>
        <v>0</v>
      </c>
      <c r="AK16" s="34">
        <f>RTM_IEX!L16</f>
        <v>7.7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0.10668</v>
      </c>
      <c r="AD17">
        <f t="shared" si="1"/>
        <v>12.593319999999999</v>
      </c>
      <c r="AE17">
        <f>'IDT-1'!D17</f>
        <v>0</v>
      </c>
      <c r="AF17" s="24"/>
      <c r="AG17">
        <f t="shared" si="2"/>
        <v>12.593319999999999</v>
      </c>
      <c r="AI17" s="34">
        <f>PXIL!L17</f>
        <v>0</v>
      </c>
      <c r="AJ17" s="34">
        <f>PXIL!R17</f>
        <v>0</v>
      </c>
      <c r="AK17" s="34">
        <f>RTM_IEX!L17</f>
        <v>7.7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0.10668</v>
      </c>
      <c r="AD18">
        <f t="shared" si="1"/>
        <v>12.593319999999999</v>
      </c>
      <c r="AE18">
        <f>'IDT-1'!D18</f>
        <v>0</v>
      </c>
      <c r="AF18" s="24"/>
      <c r="AG18">
        <f t="shared" si="2"/>
        <v>12.593319999999999</v>
      </c>
      <c r="AI18" s="34">
        <f>PXIL!L18</f>
        <v>0</v>
      </c>
      <c r="AJ18" s="34">
        <f>PXIL!R18</f>
        <v>0</v>
      </c>
      <c r="AK18" s="34">
        <f>RTM_IEX!L18</f>
        <v>7.7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0.10668</v>
      </c>
      <c r="AD19">
        <f t="shared" si="1"/>
        <v>12.593319999999999</v>
      </c>
      <c r="AE19">
        <f>'IDT-1'!D19</f>
        <v>0</v>
      </c>
      <c r="AF19" s="24"/>
      <c r="AG19">
        <f t="shared" si="2"/>
        <v>12.593319999999999</v>
      </c>
      <c r="AI19" s="34">
        <f>PXIL!L19</f>
        <v>0</v>
      </c>
      <c r="AJ19" s="34">
        <f>PXIL!R19</f>
        <v>0</v>
      </c>
      <c r="AK19" s="34">
        <f>RTM_IEX!L19</f>
        <v>7.7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0.10668</v>
      </c>
      <c r="AD20">
        <f t="shared" si="1"/>
        <v>12.593319999999999</v>
      </c>
      <c r="AE20">
        <f>'IDT-1'!D20</f>
        <v>0</v>
      </c>
      <c r="AF20" s="24"/>
      <c r="AG20">
        <f t="shared" si="2"/>
        <v>12.593319999999999</v>
      </c>
      <c r="AI20" s="34">
        <f>PXIL!L20</f>
        <v>0</v>
      </c>
      <c r="AJ20" s="34">
        <f>PXIL!R20</f>
        <v>0</v>
      </c>
      <c r="AK20" s="34">
        <f>RTM_IEX!L20</f>
        <v>7.7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0.10668</v>
      </c>
      <c r="AD21">
        <f t="shared" si="1"/>
        <v>12.593319999999999</v>
      </c>
      <c r="AE21">
        <f>'IDT-1'!D21</f>
        <v>0</v>
      </c>
      <c r="AF21" s="24"/>
      <c r="AG21">
        <f t="shared" si="2"/>
        <v>12.593319999999999</v>
      </c>
      <c r="AI21" s="34">
        <f>PXIL!L21</f>
        <v>0</v>
      </c>
      <c r="AJ21" s="34">
        <f>PXIL!R21</f>
        <v>0</v>
      </c>
      <c r="AK21" s="34">
        <f>RTM_IEX!L21</f>
        <v>7.7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0.114744</v>
      </c>
      <c r="AD22">
        <f t="shared" si="1"/>
        <v>13.545256</v>
      </c>
      <c r="AE22">
        <f>'IDT-1'!D22</f>
        <v>0</v>
      </c>
      <c r="AF22" s="24"/>
      <c r="AG22">
        <f t="shared" si="2"/>
        <v>13.545256</v>
      </c>
      <c r="AI22" s="34">
        <f>PXIL!L22</f>
        <v>0</v>
      </c>
      <c r="AJ22" s="34">
        <f>PXIL!R22</f>
        <v>0</v>
      </c>
      <c r="AK22" s="34">
        <f>RTM_IEX!L22</f>
        <v>8.66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0.114744</v>
      </c>
      <c r="AD23">
        <f t="shared" si="1"/>
        <v>13.545256</v>
      </c>
      <c r="AE23">
        <f>'IDT-1'!D23</f>
        <v>0</v>
      </c>
      <c r="AF23" s="24"/>
      <c r="AG23">
        <f t="shared" si="2"/>
        <v>13.545256</v>
      </c>
      <c r="AI23" s="34">
        <f>PXIL!L23</f>
        <v>0</v>
      </c>
      <c r="AJ23" s="34">
        <f>PXIL!R23</f>
        <v>0</v>
      </c>
      <c r="AK23" s="34">
        <f>RTM_IEX!L23</f>
        <v>8.66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0.12280799999999999</v>
      </c>
      <c r="AD24">
        <f t="shared" si="1"/>
        <v>14.497192</v>
      </c>
      <c r="AE24">
        <f>'IDT-1'!D24</f>
        <v>0</v>
      </c>
      <c r="AF24" s="24"/>
      <c r="AG24">
        <f t="shared" si="2"/>
        <v>14.497192</v>
      </c>
      <c r="AI24" s="34">
        <f>PXIL!L24</f>
        <v>0</v>
      </c>
      <c r="AJ24" s="34">
        <f>PXIL!R24</f>
        <v>0</v>
      </c>
      <c r="AK24" s="34">
        <f>RTM_IEX!L24</f>
        <v>9.6199999999999992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0.122892</v>
      </c>
      <c r="AD25">
        <f t="shared" si="1"/>
        <v>14.507108000000001</v>
      </c>
      <c r="AE25">
        <f>'IDT-1'!D25</f>
        <v>0</v>
      </c>
      <c r="AF25" s="24"/>
      <c r="AG25">
        <f t="shared" si="2"/>
        <v>14.507108000000001</v>
      </c>
      <c r="AI25" s="34">
        <f>PXIL!L25</f>
        <v>0</v>
      </c>
      <c r="AJ25" s="34">
        <f>PXIL!R25</f>
        <v>0</v>
      </c>
      <c r="AK25" s="34">
        <f>RTM_IEX!L25</f>
        <v>9.6300000000000008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0.13095599999999999</v>
      </c>
      <c r="AD26">
        <f t="shared" si="1"/>
        <v>15.459044</v>
      </c>
      <c r="AE26">
        <f>'IDT-1'!D26</f>
        <v>0</v>
      </c>
      <c r="AF26" s="24"/>
      <c r="AG26">
        <f t="shared" si="2"/>
        <v>15.459044</v>
      </c>
      <c r="AI26" s="34">
        <f>PXIL!L26</f>
        <v>0</v>
      </c>
      <c r="AJ26" s="34">
        <f>PXIL!R26</f>
        <v>0</v>
      </c>
      <c r="AK26" s="34">
        <f>RTM_IEX!L26</f>
        <v>10.59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0.13087199999999999</v>
      </c>
      <c r="AD27">
        <f t="shared" si="1"/>
        <v>15.449128</v>
      </c>
      <c r="AE27">
        <f>'IDT-1'!D27</f>
        <v>0</v>
      </c>
      <c r="AF27" s="24"/>
      <c r="AG27">
        <f t="shared" si="2"/>
        <v>15.449128</v>
      </c>
      <c r="AI27" s="34">
        <f>PXIL!L27</f>
        <v>0</v>
      </c>
      <c r="AJ27" s="34">
        <f>PXIL!R27</f>
        <v>0</v>
      </c>
      <c r="AK27" s="34">
        <f>RTM_IEX!L27</f>
        <v>10.58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0.13901999999999998</v>
      </c>
      <c r="AD28">
        <f t="shared" si="1"/>
        <v>16.410980000000002</v>
      </c>
      <c r="AE28">
        <f>'IDT-1'!D28</f>
        <v>0</v>
      </c>
      <c r="AF28" s="24"/>
      <c r="AG28">
        <f t="shared" si="2"/>
        <v>16.410980000000002</v>
      </c>
      <c r="AI28" s="34">
        <f>PXIL!L28</f>
        <v>0</v>
      </c>
      <c r="AJ28" s="34">
        <f>PXIL!R28</f>
        <v>0</v>
      </c>
      <c r="AK28" s="34">
        <f>RTM_IEX!L28</f>
        <v>11.55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4.9997793566038569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0.15514614659547238</v>
      </c>
      <c r="AD29">
        <f t="shared" si="1"/>
        <v>18.314633210008385</v>
      </c>
      <c r="AE29">
        <f>'IDT-1'!D29</f>
        <v>0</v>
      </c>
      <c r="AF29" s="24"/>
      <c r="AG29">
        <f t="shared" si="2"/>
        <v>18.314633210008385</v>
      </c>
      <c r="AI29" s="34">
        <f>PXIL!L29</f>
        <v>0</v>
      </c>
      <c r="AJ29" s="34">
        <f>PXIL!R29</f>
        <v>0</v>
      </c>
      <c r="AK29" s="34">
        <f>RTM_IEX!L29</f>
        <v>13.47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4.9997793566038569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0.15514614659547238</v>
      </c>
      <c r="AD30">
        <f t="shared" si="1"/>
        <v>18.314633210008385</v>
      </c>
      <c r="AE30">
        <f>'IDT-1'!D30</f>
        <v>0</v>
      </c>
      <c r="AF30" s="24"/>
      <c r="AG30">
        <f t="shared" si="2"/>
        <v>18.314633210008385</v>
      </c>
      <c r="AI30" s="34">
        <f>PXIL!L30</f>
        <v>0</v>
      </c>
      <c r="AJ30" s="34">
        <f>PXIL!R30</f>
        <v>0</v>
      </c>
      <c r="AK30" s="34">
        <f>RTM_IEX!L30</f>
        <v>13.47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0.87</v>
      </c>
      <c r="AB31" s="75">
        <f>-STOA!R31</f>
        <v>0</v>
      </c>
      <c r="AC31">
        <f t="shared" si="0"/>
        <v>0.16245599999999999</v>
      </c>
      <c r="AD31">
        <f t="shared" si="1"/>
        <v>19.177544000000001</v>
      </c>
      <c r="AE31">
        <f>'IDT-1'!D31</f>
        <v>0</v>
      </c>
      <c r="AF31" s="24"/>
      <c r="AG31">
        <f t="shared" si="2"/>
        <v>19.177544000000001</v>
      </c>
      <c r="AI31" s="34">
        <f>PXIL!L31</f>
        <v>0</v>
      </c>
      <c r="AJ31" s="34">
        <f>PXIL!R31</f>
        <v>0</v>
      </c>
      <c r="AK31" s="34">
        <f>RTM_IEX!L31</f>
        <v>13.47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0.9</v>
      </c>
      <c r="AB32" s="75">
        <f>-STOA!R32</f>
        <v>0</v>
      </c>
      <c r="AC32">
        <f t="shared" si="0"/>
        <v>0.16279199999999999</v>
      </c>
      <c r="AD32">
        <f t="shared" si="1"/>
        <v>19.217208000000003</v>
      </c>
      <c r="AE32">
        <f>'IDT-1'!D32</f>
        <v>0</v>
      </c>
      <c r="AF32" s="24"/>
      <c r="AG32">
        <f t="shared" si="2"/>
        <v>19.217208000000003</v>
      </c>
      <c r="AI32" s="34">
        <f>PXIL!L32</f>
        <v>0</v>
      </c>
      <c r="AJ32" s="34">
        <f>PXIL!R32</f>
        <v>0</v>
      </c>
      <c r="AK32" s="34">
        <f>RTM_IEX!L32</f>
        <v>13.48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1.3</v>
      </c>
      <c r="AB33" s="75">
        <f>-STOA!R33</f>
        <v>0</v>
      </c>
      <c r="AC33">
        <f t="shared" si="0"/>
        <v>0.17413002520218168</v>
      </c>
      <c r="AD33">
        <f t="shared" si="1"/>
        <v>20.555634879819447</v>
      </c>
      <c r="AE33">
        <f>'IDT-1'!D33</f>
        <v>0</v>
      </c>
      <c r="AF33" s="24"/>
      <c r="AG33">
        <f t="shared" si="2"/>
        <v>20.555634879819447</v>
      </c>
      <c r="AI33" s="34">
        <f>PXIL!L33</f>
        <v>0</v>
      </c>
      <c r="AJ33" s="34">
        <f>PXIL!R33</f>
        <v>0</v>
      </c>
      <c r="AK33" s="34">
        <f>RTM_IEX!L33</f>
        <v>14.43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1.75</v>
      </c>
      <c r="AB34" s="75">
        <f>-STOA!R34</f>
        <v>0</v>
      </c>
      <c r="AC34">
        <f t="shared" si="0"/>
        <v>0.17799402520218166</v>
      </c>
      <c r="AD34">
        <f t="shared" si="1"/>
        <v>21.011770879819448</v>
      </c>
      <c r="AE34">
        <f>'IDT-1'!D34</f>
        <v>0</v>
      </c>
      <c r="AF34" s="24"/>
      <c r="AG34">
        <f t="shared" si="2"/>
        <v>21.011770879819448</v>
      </c>
      <c r="AI34" s="34">
        <f>PXIL!L34</f>
        <v>0</v>
      </c>
      <c r="AJ34" s="34">
        <f>PXIL!R34</f>
        <v>0</v>
      </c>
      <c r="AK34" s="34">
        <f>RTM_IEX!L34</f>
        <v>14.44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2.25</v>
      </c>
      <c r="AB35" s="75">
        <f>-STOA!R35</f>
        <v>0</v>
      </c>
      <c r="AC35">
        <f t="shared" si="0"/>
        <v>0.17404602520218168</v>
      </c>
      <c r="AD35">
        <f t="shared" si="1"/>
        <v>20.54571887981945</v>
      </c>
      <c r="AE35">
        <f>'IDT-1'!D35</f>
        <v>0</v>
      </c>
      <c r="AF35" s="24"/>
      <c r="AG35">
        <f t="shared" si="2"/>
        <v>20.54571887981945</v>
      </c>
      <c r="AI35" s="34">
        <f>PXIL!L35</f>
        <v>0</v>
      </c>
      <c r="AJ35" s="34">
        <f>PXIL!R35</f>
        <v>0</v>
      </c>
      <c r="AK35" s="34">
        <f>RTM_IEX!L35</f>
        <v>13.47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2.75</v>
      </c>
      <c r="AB36" s="75">
        <f>-STOA!R36</f>
        <v>0</v>
      </c>
      <c r="AC36">
        <f t="shared" si="0"/>
        <v>0.17018202520218167</v>
      </c>
      <c r="AD36">
        <f t="shared" si="1"/>
        <v>20.089582879819449</v>
      </c>
      <c r="AE36">
        <f>'IDT-1'!D36</f>
        <v>0</v>
      </c>
      <c r="AF36" s="24"/>
      <c r="AG36">
        <f t="shared" si="2"/>
        <v>20.089582879819449</v>
      </c>
      <c r="AI36" s="34">
        <f>PXIL!L36</f>
        <v>0</v>
      </c>
      <c r="AJ36" s="34">
        <f>PXIL!R36</f>
        <v>0</v>
      </c>
      <c r="AK36" s="34">
        <f>RTM_IEX!L36</f>
        <v>12.51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4.9997649050216291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3.32</v>
      </c>
      <c r="AB37" s="75">
        <f>-STOA!R37</f>
        <v>0</v>
      </c>
      <c r="AC37">
        <f t="shared" si="0"/>
        <v>0.16690602520218167</v>
      </c>
      <c r="AD37">
        <f t="shared" si="1"/>
        <v>19.702858879819448</v>
      </c>
      <c r="AE37">
        <f>'IDT-1'!D37</f>
        <v>0</v>
      </c>
      <c r="AF37" s="24"/>
      <c r="AG37">
        <f t="shared" si="2"/>
        <v>19.702858879819448</v>
      </c>
      <c r="AI37" s="34">
        <f>PXIL!L37</f>
        <v>0</v>
      </c>
      <c r="AJ37" s="34">
        <f>PXIL!R37</f>
        <v>0</v>
      </c>
      <c r="AK37" s="34">
        <f>RTM_IEX!L37</f>
        <v>11.55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4.9997649050216291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3.88</v>
      </c>
      <c r="AB38" s="75">
        <f>-STOA!R38</f>
        <v>0</v>
      </c>
      <c r="AC38">
        <f t="shared" si="0"/>
        <v>0.17161002520218166</v>
      </c>
      <c r="AD38">
        <f t="shared" si="1"/>
        <v>20.258154879819447</v>
      </c>
      <c r="AE38">
        <f>'IDT-1'!D38</f>
        <v>0</v>
      </c>
      <c r="AF38" s="24"/>
      <c r="AG38">
        <f t="shared" si="2"/>
        <v>20.258154879819447</v>
      </c>
      <c r="AI38" s="34">
        <f>PXIL!L38</f>
        <v>0</v>
      </c>
      <c r="AJ38" s="34">
        <f>PXIL!R38</f>
        <v>0</v>
      </c>
      <c r="AK38" s="34">
        <f>RTM_IEX!L38</f>
        <v>11.55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4.37</v>
      </c>
      <c r="AB39" s="75">
        <f>-STOA!R39</f>
        <v>0</v>
      </c>
      <c r="AC39">
        <f t="shared" si="0"/>
        <v>0.16766399999999998</v>
      </c>
      <c r="AD39">
        <f t="shared" si="1"/>
        <v>19.792336000000002</v>
      </c>
      <c r="AE39">
        <f>'IDT-1'!D39</f>
        <v>0</v>
      </c>
      <c r="AF39" s="24"/>
      <c r="AG39">
        <f t="shared" si="2"/>
        <v>19.792336000000002</v>
      </c>
      <c r="AI39" s="34">
        <f>PXIL!L39</f>
        <v>0</v>
      </c>
      <c r="AJ39" s="34">
        <f>PXIL!R39</f>
        <v>0</v>
      </c>
      <c r="AK39" s="34">
        <f>RTM_IEX!L39</f>
        <v>10.59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4.99</v>
      </c>
      <c r="AB40" s="75">
        <f>-STOA!R40</f>
        <v>0</v>
      </c>
      <c r="AC40">
        <f t="shared" si="0"/>
        <v>0.17287199999999997</v>
      </c>
      <c r="AD40">
        <f t="shared" si="1"/>
        <v>20.407127999999997</v>
      </c>
      <c r="AE40">
        <f>'IDT-1'!D40</f>
        <v>0</v>
      </c>
      <c r="AF40" s="24"/>
      <c r="AG40">
        <f t="shared" si="2"/>
        <v>20.407127999999997</v>
      </c>
      <c r="AI40" s="34">
        <f>PXIL!L40</f>
        <v>0</v>
      </c>
      <c r="AJ40" s="34">
        <f>PXIL!R40</f>
        <v>0</v>
      </c>
      <c r="AK40" s="34">
        <f>RTM_IEX!L40</f>
        <v>10.59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5.42</v>
      </c>
      <c r="AB41" s="75">
        <f>-STOA!R41</f>
        <v>0</v>
      </c>
      <c r="AC41">
        <f t="shared" si="0"/>
        <v>0.16833599999999999</v>
      </c>
      <c r="AD41">
        <f t="shared" si="1"/>
        <v>19.871663999999999</v>
      </c>
      <c r="AE41">
        <f>'IDT-1'!D41</f>
        <v>0</v>
      </c>
      <c r="AF41" s="24"/>
      <c r="AG41">
        <f t="shared" si="2"/>
        <v>19.871663999999999</v>
      </c>
      <c r="AI41" s="34">
        <f>PXIL!L41</f>
        <v>0</v>
      </c>
      <c r="AJ41" s="34">
        <f>PXIL!R41</f>
        <v>0</v>
      </c>
      <c r="AK41" s="34">
        <f>RTM_IEX!L41</f>
        <v>9.6199999999999992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5.88</v>
      </c>
      <c r="AB42" s="75">
        <f>-STOA!R42</f>
        <v>0</v>
      </c>
      <c r="AC42">
        <f t="shared" si="0"/>
        <v>0.17219999999999996</v>
      </c>
      <c r="AD42">
        <f t="shared" si="1"/>
        <v>20.3278</v>
      </c>
      <c r="AE42">
        <f>'IDT-1'!D42</f>
        <v>0</v>
      </c>
      <c r="AF42" s="24"/>
      <c r="AG42">
        <f t="shared" si="2"/>
        <v>20.3278</v>
      </c>
      <c r="AI42" s="34">
        <f>PXIL!L42</f>
        <v>0</v>
      </c>
      <c r="AJ42" s="34">
        <f>PXIL!R42</f>
        <v>0</v>
      </c>
      <c r="AK42" s="34">
        <f>RTM_IEX!L42</f>
        <v>9.6199999999999992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6.29</v>
      </c>
      <c r="AB43" s="75">
        <f>-STOA!R43</f>
        <v>0</v>
      </c>
      <c r="AC43">
        <f t="shared" si="0"/>
        <v>0.16758000000000001</v>
      </c>
      <c r="AD43">
        <f t="shared" si="1"/>
        <v>19.782419999999998</v>
      </c>
      <c r="AE43">
        <f>'IDT-1'!D43</f>
        <v>0</v>
      </c>
      <c r="AF43" s="24"/>
      <c r="AG43">
        <f t="shared" si="2"/>
        <v>19.782419999999998</v>
      </c>
      <c r="AI43" s="34">
        <f>PXIL!L43</f>
        <v>0</v>
      </c>
      <c r="AJ43" s="34">
        <f>PXIL!R43</f>
        <v>0</v>
      </c>
      <c r="AK43" s="34">
        <f>RTM_IEX!L43</f>
        <v>8.66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6.7</v>
      </c>
      <c r="AB44" s="75">
        <f>-STOA!R44</f>
        <v>0</v>
      </c>
      <c r="AC44">
        <f t="shared" si="0"/>
        <v>0.17102400000000001</v>
      </c>
      <c r="AD44">
        <f t="shared" si="1"/>
        <v>20.188976</v>
      </c>
      <c r="AE44">
        <f>'IDT-1'!D44</f>
        <v>0</v>
      </c>
      <c r="AF44" s="24"/>
      <c r="AG44">
        <f t="shared" si="2"/>
        <v>20.188976</v>
      </c>
      <c r="AI44" s="34">
        <f>PXIL!L44</f>
        <v>0</v>
      </c>
      <c r="AJ44" s="34">
        <f>PXIL!R44</f>
        <v>0</v>
      </c>
      <c r="AK44" s="34">
        <f>RTM_IEX!L44</f>
        <v>8.66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7.04</v>
      </c>
      <c r="AB45" s="75">
        <f>-STOA!R45</f>
        <v>0</v>
      </c>
      <c r="AC45">
        <f t="shared" si="0"/>
        <v>0.17631599999999997</v>
      </c>
      <c r="AD45">
        <f t="shared" si="1"/>
        <v>20.813683999999999</v>
      </c>
      <c r="AE45">
        <f>'IDT-1'!D45</f>
        <v>0</v>
      </c>
      <c r="AF45" s="24"/>
      <c r="AG45">
        <f t="shared" si="2"/>
        <v>20.813683999999999</v>
      </c>
      <c r="AI45" s="34">
        <f>PXIL!L45</f>
        <v>0</v>
      </c>
      <c r="AJ45" s="34">
        <f>PXIL!R45</f>
        <v>0</v>
      </c>
      <c r="AK45" s="34">
        <f>RTM_IEX!L45</f>
        <v>8.9499999999999993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7.27</v>
      </c>
      <c r="AB46" s="75">
        <f>-STOA!R46</f>
        <v>0</v>
      </c>
      <c r="AC46">
        <f t="shared" si="0"/>
        <v>0.170184</v>
      </c>
      <c r="AD46">
        <f t="shared" si="1"/>
        <v>20.089815999999999</v>
      </c>
      <c r="AE46">
        <f>'IDT-1'!D46</f>
        <v>0</v>
      </c>
      <c r="AF46" s="24"/>
      <c r="AG46">
        <f t="shared" si="2"/>
        <v>20.089815999999999</v>
      </c>
      <c r="AI46" s="34">
        <f>PXIL!L46</f>
        <v>0</v>
      </c>
      <c r="AJ46" s="34">
        <f>PXIL!R46</f>
        <v>0</v>
      </c>
      <c r="AK46" s="34">
        <f>RTM_IEX!L46</f>
        <v>7.99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7.52</v>
      </c>
      <c r="AB47" s="75">
        <f>-STOA!R47</f>
        <v>0</v>
      </c>
      <c r="AC47">
        <f t="shared" si="0"/>
        <v>0.18597599999999997</v>
      </c>
      <c r="AD47">
        <f t="shared" si="1"/>
        <v>21.954024</v>
      </c>
      <c r="AE47">
        <f>'IDT-1'!D47</f>
        <v>0</v>
      </c>
      <c r="AF47" s="24"/>
      <c r="AG47">
        <f t="shared" si="2"/>
        <v>21.954024</v>
      </c>
      <c r="AI47" s="34">
        <f>PXIL!L47</f>
        <v>0</v>
      </c>
      <c r="AJ47" s="34">
        <f>PXIL!R47</f>
        <v>0</v>
      </c>
      <c r="AK47" s="34">
        <f>RTM_IEX!L47</f>
        <v>9.6199999999999992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7.67</v>
      </c>
      <c r="AB48" s="75">
        <f>-STOA!R48</f>
        <v>0</v>
      </c>
      <c r="AC48">
        <f t="shared" si="0"/>
        <v>0.18723599999999999</v>
      </c>
      <c r="AD48">
        <f t="shared" si="1"/>
        <v>22.102764000000001</v>
      </c>
      <c r="AE48">
        <f>'IDT-1'!D48</f>
        <v>0</v>
      </c>
      <c r="AF48" s="24"/>
      <c r="AG48">
        <f t="shared" si="2"/>
        <v>22.102764000000001</v>
      </c>
      <c r="AI48" s="34">
        <f>PXIL!L48</f>
        <v>0</v>
      </c>
      <c r="AJ48" s="34">
        <f>PXIL!R48</f>
        <v>0</v>
      </c>
      <c r="AK48" s="34">
        <f>RTM_IEX!L48</f>
        <v>9.6199999999999992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7.95</v>
      </c>
      <c r="AB49" s="75">
        <f>-STOA!R49</f>
        <v>0</v>
      </c>
      <c r="AC49">
        <f t="shared" si="0"/>
        <v>0.18958799999999998</v>
      </c>
      <c r="AD49">
        <f t="shared" si="1"/>
        <v>22.380412</v>
      </c>
      <c r="AE49">
        <f>'IDT-1'!D49</f>
        <v>0</v>
      </c>
      <c r="AF49" s="24"/>
      <c r="AG49">
        <f t="shared" si="2"/>
        <v>22.380412</v>
      </c>
      <c r="AI49" s="34">
        <f>PXIL!L49</f>
        <v>0</v>
      </c>
      <c r="AJ49" s="34">
        <f>PXIL!R49</f>
        <v>0</v>
      </c>
      <c r="AK49" s="34">
        <f>RTM_IEX!L49</f>
        <v>9.6199999999999992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8.06</v>
      </c>
      <c r="AB50" s="75">
        <f>-STOA!R50</f>
        <v>0</v>
      </c>
      <c r="AC50">
        <f t="shared" si="0"/>
        <v>0.182448</v>
      </c>
      <c r="AD50">
        <f t="shared" si="1"/>
        <v>21.537551999999998</v>
      </c>
      <c r="AE50">
        <f>'IDT-1'!D50</f>
        <v>0</v>
      </c>
      <c r="AF50" s="24"/>
      <c r="AG50">
        <f t="shared" si="2"/>
        <v>21.537551999999998</v>
      </c>
      <c r="AI50" s="34">
        <f>PXIL!L50</f>
        <v>0</v>
      </c>
      <c r="AJ50" s="34">
        <f>PXIL!R50</f>
        <v>0</v>
      </c>
      <c r="AK50" s="34">
        <f>RTM_IEX!L50</f>
        <v>8.66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</v>
      </c>
      <c r="AB51" s="75">
        <f>-STOA!R51</f>
        <v>0</v>
      </c>
      <c r="AC51">
        <f t="shared" si="0"/>
        <v>0.18194399999999999</v>
      </c>
      <c r="AD51">
        <f t="shared" si="1"/>
        <v>21.478055999999999</v>
      </c>
      <c r="AE51">
        <f>'IDT-1'!D51</f>
        <v>0</v>
      </c>
      <c r="AF51" s="24"/>
      <c r="AG51">
        <f t="shared" si="2"/>
        <v>21.478055999999999</v>
      </c>
      <c r="AI51" s="34">
        <f>PXIL!L51</f>
        <v>0</v>
      </c>
      <c r="AJ51" s="34">
        <f>PXIL!R51</f>
        <v>0</v>
      </c>
      <c r="AK51" s="34">
        <f>RTM_IEX!L51</f>
        <v>8.66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8.07</v>
      </c>
      <c r="AB52" s="75">
        <f>-STOA!R52</f>
        <v>0</v>
      </c>
      <c r="AC52">
        <f t="shared" si="0"/>
        <v>0.182532</v>
      </c>
      <c r="AD52">
        <f t="shared" si="1"/>
        <v>21.547468000000002</v>
      </c>
      <c r="AE52">
        <f>'IDT-1'!D52</f>
        <v>0</v>
      </c>
      <c r="AF52" s="24"/>
      <c r="AG52">
        <f t="shared" si="2"/>
        <v>21.547468000000002</v>
      </c>
      <c r="AI52" s="34">
        <f>PXIL!L52</f>
        <v>0</v>
      </c>
      <c r="AJ52" s="34">
        <f>PXIL!R52</f>
        <v>0</v>
      </c>
      <c r="AK52" s="34">
        <f>RTM_IEX!L52</f>
        <v>8.66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7.99</v>
      </c>
      <c r="AB53" s="75">
        <f>-STOA!R53</f>
        <v>0</v>
      </c>
      <c r="AC53">
        <f t="shared" si="0"/>
        <v>0.16573199999999999</v>
      </c>
      <c r="AD53">
        <f t="shared" si="1"/>
        <v>19.564268000000002</v>
      </c>
      <c r="AE53">
        <f>'IDT-1'!D53</f>
        <v>0</v>
      </c>
      <c r="AF53" s="24"/>
      <c r="AG53">
        <f t="shared" si="2"/>
        <v>19.564268000000002</v>
      </c>
      <c r="AI53" s="34">
        <f>PXIL!L53</f>
        <v>0</v>
      </c>
      <c r="AJ53" s="34">
        <f>PXIL!R53</f>
        <v>0</v>
      </c>
      <c r="AK53" s="34">
        <f>RTM_IEX!L53</f>
        <v>6.74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7.96</v>
      </c>
      <c r="AB54" s="75">
        <f>-STOA!R54</f>
        <v>0</v>
      </c>
      <c r="AC54">
        <f t="shared" si="0"/>
        <v>0.16548000000000002</v>
      </c>
      <c r="AD54">
        <f t="shared" si="1"/>
        <v>19.534520000000004</v>
      </c>
      <c r="AE54">
        <f>'IDT-1'!D54</f>
        <v>0</v>
      </c>
      <c r="AF54" s="24"/>
      <c r="AG54">
        <f t="shared" si="2"/>
        <v>19.534520000000004</v>
      </c>
      <c r="AI54" s="34">
        <f>PXIL!L54</f>
        <v>0</v>
      </c>
      <c r="AJ54" s="34">
        <f>PXIL!R54</f>
        <v>0</v>
      </c>
      <c r="AK54" s="34">
        <f>RTM_IEX!L54</f>
        <v>6.74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7.84</v>
      </c>
      <c r="AB55" s="75">
        <f>-STOA!R55</f>
        <v>0</v>
      </c>
      <c r="AC55">
        <f t="shared" si="0"/>
        <v>0.16447200000000001</v>
      </c>
      <c r="AD55">
        <f t="shared" si="1"/>
        <v>19.415527999999998</v>
      </c>
      <c r="AE55">
        <f>'IDT-1'!D55</f>
        <v>0</v>
      </c>
      <c r="AF55" s="24"/>
      <c r="AG55">
        <f t="shared" si="2"/>
        <v>19.415527999999998</v>
      </c>
      <c r="AI55" s="34">
        <f>PXIL!L55</f>
        <v>0</v>
      </c>
      <c r="AJ55" s="34">
        <f>PXIL!R55</f>
        <v>0</v>
      </c>
      <c r="AK55" s="34">
        <f>RTM_IEX!L55</f>
        <v>6.74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7.64</v>
      </c>
      <c r="AB56" s="75">
        <f>-STOA!R56</f>
        <v>0</v>
      </c>
      <c r="AC56">
        <f t="shared" si="0"/>
        <v>0.16279199999999999</v>
      </c>
      <c r="AD56">
        <f t="shared" si="1"/>
        <v>19.217208000000003</v>
      </c>
      <c r="AE56">
        <f>'IDT-1'!D56</f>
        <v>0</v>
      </c>
      <c r="AF56" s="24"/>
      <c r="AG56">
        <f t="shared" si="2"/>
        <v>19.217208000000003</v>
      </c>
      <c r="AI56" s="34">
        <f>PXIL!L56</f>
        <v>0</v>
      </c>
      <c r="AJ56" s="34">
        <f>PXIL!R56</f>
        <v>0</v>
      </c>
      <c r="AK56" s="34">
        <f>RTM_IEX!L56</f>
        <v>6.74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7.64</v>
      </c>
      <c r="AB57" s="75">
        <f>-STOA!R57</f>
        <v>0</v>
      </c>
      <c r="AC57">
        <f t="shared" si="0"/>
        <v>0.16598399999999999</v>
      </c>
      <c r="AD57">
        <f t="shared" si="1"/>
        <v>19.594016</v>
      </c>
      <c r="AE57">
        <f>'IDT-1'!D57</f>
        <v>0</v>
      </c>
      <c r="AF57" s="24"/>
      <c r="AG57">
        <f t="shared" si="2"/>
        <v>19.594016</v>
      </c>
      <c r="AI57" s="34">
        <f>PXIL!L57</f>
        <v>0</v>
      </c>
      <c r="AJ57" s="34">
        <f>PXIL!R57</f>
        <v>0</v>
      </c>
      <c r="AK57" s="34">
        <f>RTM_IEX!L57</f>
        <v>7.12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6.82</v>
      </c>
      <c r="AB58" s="75">
        <f>-STOA!R58</f>
        <v>0</v>
      </c>
      <c r="AC58">
        <f t="shared" si="0"/>
        <v>0.163968</v>
      </c>
      <c r="AD58">
        <f t="shared" si="1"/>
        <v>19.356031999999999</v>
      </c>
      <c r="AE58">
        <f>'IDT-1'!D58</f>
        <v>0</v>
      </c>
      <c r="AF58" s="24"/>
      <c r="AG58">
        <f t="shared" si="2"/>
        <v>19.356031999999999</v>
      </c>
      <c r="AI58" s="34">
        <f>PXIL!L58</f>
        <v>0</v>
      </c>
      <c r="AJ58" s="34">
        <f>PXIL!R58</f>
        <v>0</v>
      </c>
      <c r="AK58" s="34">
        <f>RTM_IEX!L58</f>
        <v>7.7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6.72</v>
      </c>
      <c r="AB59" s="75">
        <f>-STOA!R59</f>
        <v>0</v>
      </c>
      <c r="AC59">
        <f t="shared" si="0"/>
        <v>0.16556399999999999</v>
      </c>
      <c r="AD59">
        <f t="shared" si="1"/>
        <v>19.544436000000001</v>
      </c>
      <c r="AE59">
        <f>'IDT-1'!D59</f>
        <v>0</v>
      </c>
      <c r="AF59" s="24"/>
      <c r="AG59">
        <f t="shared" si="2"/>
        <v>19.544436000000001</v>
      </c>
      <c r="AI59" s="34">
        <f>PXIL!L59</f>
        <v>0</v>
      </c>
      <c r="AJ59" s="34">
        <f>PXIL!R59</f>
        <v>0</v>
      </c>
      <c r="AK59" s="34">
        <f>RTM_IEX!L59</f>
        <v>7.99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6.17</v>
      </c>
      <c r="AB60" s="75">
        <f>-STOA!R60</f>
        <v>0</v>
      </c>
      <c r="AC60">
        <f t="shared" si="0"/>
        <v>0.16337999999999997</v>
      </c>
      <c r="AD60">
        <f t="shared" si="1"/>
        <v>19.286619999999999</v>
      </c>
      <c r="AE60">
        <f>'IDT-1'!D60</f>
        <v>0</v>
      </c>
      <c r="AF60" s="24"/>
      <c r="AG60">
        <f t="shared" si="2"/>
        <v>19.286619999999999</v>
      </c>
      <c r="AI60" s="34">
        <f>PXIL!L60</f>
        <v>0</v>
      </c>
      <c r="AJ60" s="34">
        <f>PXIL!R60</f>
        <v>0</v>
      </c>
      <c r="AK60" s="34">
        <f>RTM_IEX!L60</f>
        <v>8.2799999999999994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6.51</v>
      </c>
      <c r="AB61" s="75">
        <f>-STOA!R61</f>
        <v>0</v>
      </c>
      <c r="AC61">
        <f t="shared" si="0"/>
        <v>0.16220399999999999</v>
      </c>
      <c r="AD61">
        <f t="shared" si="1"/>
        <v>19.147796</v>
      </c>
      <c r="AE61">
        <f>'IDT-1'!D61</f>
        <v>0</v>
      </c>
      <c r="AF61" s="24"/>
      <c r="AG61">
        <f t="shared" si="2"/>
        <v>19.147796</v>
      </c>
      <c r="AI61" s="34">
        <f>PXIL!L61</f>
        <v>0</v>
      </c>
      <c r="AJ61" s="34">
        <f>PXIL!R61</f>
        <v>0</v>
      </c>
      <c r="AK61" s="34">
        <f>RTM_IEX!L61</f>
        <v>7.8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6.13</v>
      </c>
      <c r="AB62" s="75">
        <f>-STOA!R62</f>
        <v>0</v>
      </c>
      <c r="AC62">
        <f t="shared" si="0"/>
        <v>0.16220399999999999</v>
      </c>
      <c r="AD62">
        <f t="shared" si="1"/>
        <v>19.147796</v>
      </c>
      <c r="AE62">
        <f>'IDT-1'!D62</f>
        <v>0</v>
      </c>
      <c r="AF62" s="24"/>
      <c r="AG62">
        <f t="shared" si="2"/>
        <v>19.147796</v>
      </c>
      <c r="AI62" s="34">
        <f>PXIL!L62</f>
        <v>0</v>
      </c>
      <c r="AJ62" s="34">
        <f>PXIL!R62</f>
        <v>0</v>
      </c>
      <c r="AK62" s="34">
        <f>RTM_IEX!L62</f>
        <v>8.18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5.4</v>
      </c>
      <c r="AB63" s="75">
        <f>-STOA!R63</f>
        <v>0</v>
      </c>
      <c r="AC63">
        <f t="shared" si="0"/>
        <v>0.16169999999999998</v>
      </c>
      <c r="AD63">
        <f t="shared" si="1"/>
        <v>19.0883</v>
      </c>
      <c r="AE63">
        <f>'IDT-1'!D63</f>
        <v>0</v>
      </c>
      <c r="AF63" s="24"/>
      <c r="AG63">
        <f t="shared" si="2"/>
        <v>19.0883</v>
      </c>
      <c r="AI63" s="34">
        <f>PXIL!L63</f>
        <v>0</v>
      </c>
      <c r="AJ63" s="34">
        <f>PXIL!R63</f>
        <v>0</v>
      </c>
      <c r="AK63" s="34">
        <f>RTM_IEX!L63</f>
        <v>8.85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3.16</v>
      </c>
      <c r="AB64" s="75">
        <f>-STOA!R64</f>
        <v>0</v>
      </c>
      <c r="AC64">
        <f t="shared" si="0"/>
        <v>0.15993599999999999</v>
      </c>
      <c r="AD64">
        <f t="shared" si="1"/>
        <v>18.880064000000001</v>
      </c>
      <c r="AE64">
        <f>'IDT-1'!D64</f>
        <v>0</v>
      </c>
      <c r="AF64" s="24"/>
      <c r="AG64">
        <f t="shared" si="2"/>
        <v>18.880064000000001</v>
      </c>
      <c r="AI64" s="34">
        <f>PXIL!L64</f>
        <v>0</v>
      </c>
      <c r="AJ64" s="34">
        <f>PXIL!R64</f>
        <v>0</v>
      </c>
      <c r="AK64" s="34">
        <f>RTM_IEX!L64</f>
        <v>10.88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2.44</v>
      </c>
      <c r="AB65" s="75">
        <f>-STOA!R65</f>
        <v>0</v>
      </c>
      <c r="AC65">
        <f t="shared" si="0"/>
        <v>0.153888</v>
      </c>
      <c r="AD65">
        <f t="shared" si="1"/>
        <v>18.166112000000002</v>
      </c>
      <c r="AE65">
        <f>'IDT-1'!D65</f>
        <v>0</v>
      </c>
      <c r="AF65" s="24"/>
      <c r="AG65">
        <f t="shared" si="2"/>
        <v>18.166112000000002</v>
      </c>
      <c r="AI65" s="34">
        <f>PXIL!L65</f>
        <v>0</v>
      </c>
      <c r="AJ65" s="34">
        <f>PXIL!R65</f>
        <v>0</v>
      </c>
      <c r="AK65" s="34">
        <f>RTM_IEX!L65</f>
        <v>10.88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4.4800000000000004</v>
      </c>
      <c r="AB66" s="75">
        <f>-STOA!R66</f>
        <v>0</v>
      </c>
      <c r="AC66">
        <f t="shared" si="0"/>
        <v>0.16043999999999997</v>
      </c>
      <c r="AD66">
        <f t="shared" si="1"/>
        <v>18.93956</v>
      </c>
      <c r="AE66">
        <f>'IDT-1'!D66</f>
        <v>0</v>
      </c>
      <c r="AF66" s="24"/>
      <c r="AG66">
        <f t="shared" si="2"/>
        <v>18.93956</v>
      </c>
      <c r="AI66" s="34">
        <f>PXIL!L66</f>
        <v>0</v>
      </c>
      <c r="AJ66" s="34">
        <f>PXIL!R66</f>
        <v>0</v>
      </c>
      <c r="AK66" s="34">
        <f>RTM_IEX!L66</f>
        <v>9.6199999999999992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</v>
      </c>
      <c r="AB67" s="75">
        <f>-STOA!R67</f>
        <v>0</v>
      </c>
      <c r="AC67">
        <f t="shared" si="0"/>
        <v>0.15959999999999999</v>
      </c>
      <c r="AD67">
        <f t="shared" si="1"/>
        <v>18.840399999999999</v>
      </c>
      <c r="AE67">
        <f>'IDT-1'!D67</f>
        <v>0</v>
      </c>
      <c r="AF67" s="24"/>
      <c r="AG67">
        <f t="shared" si="2"/>
        <v>18.840399999999999</v>
      </c>
      <c r="AI67" s="34">
        <f>PXIL!L67</f>
        <v>0</v>
      </c>
      <c r="AJ67" s="34">
        <f>PXIL!R67</f>
        <v>0</v>
      </c>
      <c r="AK67" s="34">
        <f>RTM_IEX!L67</f>
        <v>10.199999999999999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2.64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0.160356</v>
      </c>
      <c r="AD68">
        <f t="shared" ref="AD68:AD98" si="4">SUM(B68:AB68,AI68:AV68)-AC68</f>
        <v>18.929644</v>
      </c>
      <c r="AE68">
        <f>'IDT-1'!D68</f>
        <v>0</v>
      </c>
      <c r="AF68" s="24"/>
      <c r="AG68">
        <f t="shared" ref="AG68:AG98" si="5">SUM(AD68:AF68)</f>
        <v>18.929644</v>
      </c>
      <c r="AI68" s="34">
        <f>PXIL!L68</f>
        <v>0</v>
      </c>
      <c r="AJ68" s="34">
        <f>PXIL!R68</f>
        <v>0</v>
      </c>
      <c r="AK68" s="34">
        <f>RTM_IEX!L68</f>
        <v>11.45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1.48</v>
      </c>
      <c r="AB69" s="75">
        <f>-STOA!R69</f>
        <v>0</v>
      </c>
      <c r="AC69">
        <f t="shared" si="3"/>
        <v>0.16195200000000001</v>
      </c>
      <c r="AD69">
        <f t="shared" si="4"/>
        <v>19.118048000000002</v>
      </c>
      <c r="AE69">
        <f>'IDT-1'!D69</f>
        <v>0</v>
      </c>
      <c r="AF69" s="24"/>
      <c r="AG69">
        <f t="shared" si="5"/>
        <v>19.118048000000002</v>
      </c>
      <c r="AI69" s="34">
        <f>PXIL!L69</f>
        <v>0</v>
      </c>
      <c r="AJ69" s="34">
        <f>PXIL!R69</f>
        <v>0</v>
      </c>
      <c r="AK69" s="34">
        <f>RTM_IEX!L69</f>
        <v>12.8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1.3</v>
      </c>
      <c r="AB70" s="75">
        <f>-STOA!R70</f>
        <v>0</v>
      </c>
      <c r="AC70">
        <f t="shared" si="3"/>
        <v>0.16447199999999998</v>
      </c>
      <c r="AD70">
        <f t="shared" si="4"/>
        <v>19.415527999999998</v>
      </c>
      <c r="AE70">
        <f>'IDT-1'!D70</f>
        <v>0</v>
      </c>
      <c r="AF70" s="24"/>
      <c r="AG70">
        <f t="shared" si="5"/>
        <v>19.415527999999998</v>
      </c>
      <c r="AI70" s="34">
        <f>PXIL!L70</f>
        <v>0</v>
      </c>
      <c r="AJ70" s="34">
        <f>PXIL!R70</f>
        <v>0</v>
      </c>
      <c r="AK70" s="34">
        <f>RTM_IEX!L70</f>
        <v>13.28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1.02</v>
      </c>
      <c r="AB71" s="75">
        <f>-STOA!R71</f>
        <v>0</v>
      </c>
      <c r="AC71">
        <f t="shared" si="3"/>
        <v>0.16699199999999997</v>
      </c>
      <c r="AD71">
        <f t="shared" si="4"/>
        <v>19.713007999999999</v>
      </c>
      <c r="AE71">
        <f>'IDT-1'!D71</f>
        <v>0</v>
      </c>
      <c r="AF71" s="24"/>
      <c r="AG71">
        <f t="shared" si="5"/>
        <v>19.713007999999999</v>
      </c>
      <c r="AI71" s="34">
        <f>PXIL!L71</f>
        <v>0</v>
      </c>
      <c r="AJ71" s="34">
        <f>PXIL!R71</f>
        <v>0</v>
      </c>
      <c r="AK71" s="34">
        <f>RTM_IEX!L71</f>
        <v>13.86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0.81</v>
      </c>
      <c r="AB72" s="75">
        <f>-STOA!R72</f>
        <v>0</v>
      </c>
      <c r="AC72">
        <f t="shared" si="3"/>
        <v>0.16766399999999998</v>
      </c>
      <c r="AD72">
        <f t="shared" si="4"/>
        <v>19.792336000000002</v>
      </c>
      <c r="AE72">
        <f>'IDT-1'!D72</f>
        <v>0</v>
      </c>
      <c r="AF72" s="24"/>
      <c r="AG72">
        <f t="shared" si="5"/>
        <v>19.792336000000002</v>
      </c>
      <c r="AI72" s="34">
        <f>PXIL!L72</f>
        <v>0</v>
      </c>
      <c r="AJ72" s="34">
        <f>PXIL!R72</f>
        <v>0</v>
      </c>
      <c r="AK72" s="34">
        <f>RTM_IEX!L72</f>
        <v>14.15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0.67</v>
      </c>
      <c r="AB73" s="75">
        <f>-STOA!R73</f>
        <v>0</v>
      </c>
      <c r="AC73">
        <f t="shared" si="3"/>
        <v>0.160776</v>
      </c>
      <c r="AD73">
        <f t="shared" si="4"/>
        <v>18.979224000000002</v>
      </c>
      <c r="AE73">
        <f>'IDT-1'!D73</f>
        <v>0</v>
      </c>
      <c r="AF73" s="24"/>
      <c r="AG73">
        <f t="shared" si="5"/>
        <v>18.979224000000002</v>
      </c>
      <c r="AI73" s="34">
        <f>PXIL!L73</f>
        <v>0</v>
      </c>
      <c r="AJ73" s="34">
        <f>PXIL!R73</f>
        <v>0</v>
      </c>
      <c r="AK73" s="34">
        <f>RTM_IEX!L73</f>
        <v>13.47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0.54</v>
      </c>
      <c r="AB74" s="75">
        <f>-STOA!R74</f>
        <v>0</v>
      </c>
      <c r="AC74">
        <f t="shared" si="3"/>
        <v>0.15565199999999998</v>
      </c>
      <c r="AD74">
        <f t="shared" si="4"/>
        <v>18.374348000000001</v>
      </c>
      <c r="AE74">
        <f>'IDT-1'!D74</f>
        <v>0</v>
      </c>
      <c r="AF74" s="24"/>
      <c r="AG74">
        <f t="shared" si="5"/>
        <v>18.374348000000001</v>
      </c>
      <c r="AI74" s="34">
        <f>PXIL!L74</f>
        <v>0</v>
      </c>
      <c r="AJ74" s="34">
        <f>PXIL!R74</f>
        <v>0</v>
      </c>
      <c r="AK74" s="34">
        <f>RTM_IEX!L74</f>
        <v>12.99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0.26</v>
      </c>
      <c r="AB75" s="75">
        <f>-STOA!R75</f>
        <v>0</v>
      </c>
      <c r="AC75">
        <f t="shared" si="3"/>
        <v>0.15086399999999997</v>
      </c>
      <c r="AD75">
        <f t="shared" si="4"/>
        <v>17.809136000000002</v>
      </c>
      <c r="AE75">
        <f>'IDT-1'!D75</f>
        <v>0</v>
      </c>
      <c r="AF75" s="24"/>
      <c r="AG75">
        <f t="shared" si="5"/>
        <v>17.809136000000002</v>
      </c>
      <c r="AI75" s="34">
        <f>PXIL!L75</f>
        <v>0</v>
      </c>
      <c r="AJ75" s="34">
        <f>PXIL!R75</f>
        <v>0</v>
      </c>
      <c r="AK75" s="34">
        <f>RTM_IEX!L75</f>
        <v>12.7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0.15035999999999999</v>
      </c>
      <c r="AD76">
        <f t="shared" si="4"/>
        <v>17.749639999999999</v>
      </c>
      <c r="AE76">
        <f>'IDT-1'!D76</f>
        <v>0</v>
      </c>
      <c r="AF76" s="24"/>
      <c r="AG76">
        <f t="shared" si="5"/>
        <v>17.749639999999999</v>
      </c>
      <c r="AI76" s="34">
        <f>PXIL!L76</f>
        <v>0</v>
      </c>
      <c r="AJ76" s="34">
        <f>PXIL!R76</f>
        <v>0</v>
      </c>
      <c r="AK76" s="34">
        <f>RTM_IEX!L76</f>
        <v>12.8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0.15035999999999999</v>
      </c>
      <c r="AD77">
        <f t="shared" si="4"/>
        <v>17.749639999999999</v>
      </c>
      <c r="AE77">
        <f>'IDT-1'!D77</f>
        <v>0</v>
      </c>
      <c r="AF77" s="24"/>
      <c r="AG77">
        <f t="shared" si="5"/>
        <v>17.749639999999999</v>
      </c>
      <c r="AI77" s="34">
        <f>PXIL!L77</f>
        <v>0</v>
      </c>
      <c r="AJ77" s="34">
        <f>PXIL!R77</f>
        <v>0</v>
      </c>
      <c r="AK77" s="34">
        <f>RTM_IEX!L77</f>
        <v>12.9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0.15514800000000001</v>
      </c>
      <c r="AD78">
        <f t="shared" si="4"/>
        <v>18.314851999999998</v>
      </c>
      <c r="AE78">
        <f>'IDT-1'!D78</f>
        <v>0</v>
      </c>
      <c r="AF78" s="24"/>
      <c r="AG78">
        <f t="shared" si="5"/>
        <v>18.314851999999998</v>
      </c>
      <c r="AI78" s="34">
        <f>PXIL!L78</f>
        <v>0</v>
      </c>
      <c r="AJ78" s="34">
        <f>PXIL!R78</f>
        <v>0</v>
      </c>
      <c r="AK78" s="34">
        <f>RTM_IEX!L78</f>
        <v>13.47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0.16002</v>
      </c>
      <c r="AD79">
        <f t="shared" si="4"/>
        <v>18.889980000000001</v>
      </c>
      <c r="AE79">
        <f>'IDT-1'!D79</f>
        <v>0</v>
      </c>
      <c r="AF79" s="24"/>
      <c r="AG79">
        <f t="shared" si="5"/>
        <v>18.889980000000001</v>
      </c>
      <c r="AI79" s="34">
        <f>PXIL!L79</f>
        <v>0</v>
      </c>
      <c r="AJ79" s="34">
        <f>PXIL!R79</f>
        <v>0</v>
      </c>
      <c r="AK79" s="34">
        <f>RTM_IEX!L79</f>
        <v>14.05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0.163296</v>
      </c>
      <c r="AD80">
        <f t="shared" si="4"/>
        <v>19.276703999999999</v>
      </c>
      <c r="AE80">
        <f>'IDT-1'!D80</f>
        <v>0</v>
      </c>
      <c r="AF80" s="24"/>
      <c r="AG80">
        <f t="shared" si="5"/>
        <v>19.276703999999999</v>
      </c>
      <c r="AI80" s="34">
        <f>PXIL!L80</f>
        <v>0</v>
      </c>
      <c r="AJ80" s="34">
        <f>PXIL!R80</f>
        <v>0</v>
      </c>
      <c r="AK80" s="34">
        <f>RTM_IEX!L80</f>
        <v>14.44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0.16161599999999998</v>
      </c>
      <c r="AD81">
        <f t="shared" si="4"/>
        <v>19.078384000000003</v>
      </c>
      <c r="AE81">
        <f>'IDT-1'!D81</f>
        <v>0</v>
      </c>
      <c r="AF81" s="24"/>
      <c r="AG81">
        <f t="shared" si="5"/>
        <v>19.078384000000003</v>
      </c>
      <c r="AI81" s="34">
        <f>PXIL!L81</f>
        <v>0</v>
      </c>
      <c r="AJ81" s="34">
        <f>PXIL!R81</f>
        <v>0</v>
      </c>
      <c r="AK81" s="34">
        <f>RTM_IEX!L81</f>
        <v>14.24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0.15842399999999998</v>
      </c>
      <c r="AD82">
        <f t="shared" si="4"/>
        <v>18.701575999999999</v>
      </c>
      <c r="AE82">
        <f>'IDT-1'!D82</f>
        <v>0</v>
      </c>
      <c r="AF82" s="24"/>
      <c r="AG82">
        <f t="shared" si="5"/>
        <v>18.701575999999999</v>
      </c>
      <c r="AI82" s="34">
        <f>PXIL!L82</f>
        <v>0</v>
      </c>
      <c r="AJ82" s="34">
        <f>PXIL!R82</f>
        <v>0</v>
      </c>
      <c r="AK82" s="34">
        <f>RTM_IEX!L82</f>
        <v>13.86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0.157584</v>
      </c>
      <c r="AD83">
        <f t="shared" si="4"/>
        <v>18.602415999999998</v>
      </c>
      <c r="AE83">
        <f>'IDT-1'!D83</f>
        <v>0</v>
      </c>
      <c r="AF83" s="24"/>
      <c r="AG83">
        <f t="shared" si="5"/>
        <v>18.602415999999998</v>
      </c>
      <c r="AI83" s="34">
        <f>PXIL!L83</f>
        <v>0</v>
      </c>
      <c r="AJ83" s="34">
        <f>PXIL!R83</f>
        <v>0</v>
      </c>
      <c r="AK83" s="34">
        <f>RTM_IEX!L83</f>
        <v>13.76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0.154392</v>
      </c>
      <c r="AD84">
        <f t="shared" si="4"/>
        <v>18.225608000000001</v>
      </c>
      <c r="AE84">
        <f>'IDT-1'!D84</f>
        <v>0</v>
      </c>
      <c r="AF84" s="24"/>
      <c r="AG84">
        <f t="shared" si="5"/>
        <v>18.225608000000001</v>
      </c>
      <c r="AI84" s="34">
        <f>PXIL!L84</f>
        <v>0</v>
      </c>
      <c r="AJ84" s="34">
        <f>PXIL!R84</f>
        <v>0</v>
      </c>
      <c r="AK84" s="34">
        <f>RTM_IEX!L84</f>
        <v>13.38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0.15355199999999997</v>
      </c>
      <c r="AD85">
        <f t="shared" si="4"/>
        <v>18.126448</v>
      </c>
      <c r="AE85">
        <f>'IDT-1'!D85</f>
        <v>0</v>
      </c>
      <c r="AF85" s="24"/>
      <c r="AG85">
        <f t="shared" si="5"/>
        <v>18.126448</v>
      </c>
      <c r="AI85" s="34">
        <f>PXIL!L85</f>
        <v>0</v>
      </c>
      <c r="AJ85" s="34">
        <f>PXIL!R85</f>
        <v>0</v>
      </c>
      <c r="AK85" s="34">
        <f>RTM_IEX!L85</f>
        <v>13.28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0.15195599999999998</v>
      </c>
      <c r="AD86">
        <f t="shared" si="4"/>
        <v>17.938044000000001</v>
      </c>
      <c r="AE86">
        <f>'IDT-1'!D86</f>
        <v>0</v>
      </c>
      <c r="AF86" s="24"/>
      <c r="AG86">
        <f t="shared" si="5"/>
        <v>17.938044000000001</v>
      </c>
      <c r="AI86" s="34">
        <f>PXIL!L86</f>
        <v>0</v>
      </c>
      <c r="AJ86" s="34">
        <f>PXIL!R86</f>
        <v>0</v>
      </c>
      <c r="AK86" s="34">
        <f>RTM_IEX!L86</f>
        <v>13.09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5.0002344885804071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0.14464996970407543</v>
      </c>
      <c r="AD87">
        <f t="shared" si="4"/>
        <v>17.075584518876333</v>
      </c>
      <c r="AE87">
        <f>'IDT-1'!D87</f>
        <v>0</v>
      </c>
      <c r="AF87" s="24"/>
      <c r="AG87">
        <f t="shared" si="5"/>
        <v>17.075584518876333</v>
      </c>
      <c r="AI87" s="34">
        <f>PXIL!L87</f>
        <v>0</v>
      </c>
      <c r="AJ87" s="34">
        <f>PXIL!R87</f>
        <v>0</v>
      </c>
      <c r="AK87" s="34">
        <f>RTM_IEX!L87</f>
        <v>12.22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5.0002344885804071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0.14548996970407541</v>
      </c>
      <c r="AD88">
        <f t="shared" si="4"/>
        <v>17.174744518876331</v>
      </c>
      <c r="AE88">
        <f>'IDT-1'!D88</f>
        <v>0</v>
      </c>
      <c r="AF88" s="24"/>
      <c r="AG88">
        <f t="shared" si="5"/>
        <v>17.174744518876331</v>
      </c>
      <c r="AI88" s="34">
        <f>PXIL!L88</f>
        <v>0</v>
      </c>
      <c r="AJ88" s="34">
        <f>PXIL!R88</f>
        <v>0</v>
      </c>
      <c r="AK88" s="34">
        <f>RTM_IEX!L88</f>
        <v>12.32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5.0002344885804071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0.1422139697040754</v>
      </c>
      <c r="AD89">
        <f t="shared" si="4"/>
        <v>16.78802051887633</v>
      </c>
      <c r="AE89">
        <f>'IDT-1'!D89</f>
        <v>0</v>
      </c>
      <c r="AF89" s="24"/>
      <c r="AG89">
        <f t="shared" si="5"/>
        <v>16.78802051887633</v>
      </c>
      <c r="AI89" s="34">
        <f>PXIL!L89</f>
        <v>0</v>
      </c>
      <c r="AJ89" s="34">
        <f>PXIL!R89</f>
        <v>0</v>
      </c>
      <c r="AK89" s="34">
        <f>RTM_IEX!L89</f>
        <v>11.93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5.0002344885804071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0.1381819697040754</v>
      </c>
      <c r="AD90">
        <f t="shared" si="4"/>
        <v>16.312052518876332</v>
      </c>
      <c r="AE90">
        <f>'IDT-1'!D90</f>
        <v>0</v>
      </c>
      <c r="AF90" s="24"/>
      <c r="AG90">
        <f t="shared" si="5"/>
        <v>16.312052518876332</v>
      </c>
      <c r="AI90" s="34">
        <f>PXIL!L90</f>
        <v>0</v>
      </c>
      <c r="AJ90" s="34">
        <f>PXIL!R90</f>
        <v>0</v>
      </c>
      <c r="AK90" s="34">
        <f>RTM_IEX!L90</f>
        <v>11.45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4.9999999999999991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0.13658399999999998</v>
      </c>
      <c r="AD91">
        <f t="shared" si="4"/>
        <v>16.123415999999999</v>
      </c>
      <c r="AE91">
        <f>'IDT-1'!D91</f>
        <v>0</v>
      </c>
      <c r="AF91" s="24"/>
      <c r="AG91">
        <f t="shared" si="5"/>
        <v>16.123415999999999</v>
      </c>
      <c r="AI91" s="34">
        <f>PXIL!L91</f>
        <v>0</v>
      </c>
      <c r="AJ91" s="34">
        <f>PXIL!R91</f>
        <v>0</v>
      </c>
      <c r="AK91" s="34">
        <f>RTM_IEX!L91</f>
        <v>11.26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0.12767999999999999</v>
      </c>
      <c r="AD92">
        <f t="shared" si="4"/>
        <v>15.072319999999999</v>
      </c>
      <c r="AE92">
        <f>'IDT-1'!D92</f>
        <v>0</v>
      </c>
      <c r="AF92" s="24"/>
      <c r="AG92">
        <f t="shared" si="5"/>
        <v>15.072319999999999</v>
      </c>
      <c r="AI92" s="34">
        <f>PXIL!L92</f>
        <v>0</v>
      </c>
      <c r="AJ92" s="34">
        <f>PXIL!R92</f>
        <v>0</v>
      </c>
      <c r="AK92" s="34">
        <f>RTM_IEX!L92</f>
        <v>10.199999999999999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4.9999999999999991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0.12364799999999998</v>
      </c>
      <c r="AD93">
        <f t="shared" si="4"/>
        <v>14.596352</v>
      </c>
      <c r="AE93">
        <f>'IDT-1'!D93</f>
        <v>0</v>
      </c>
      <c r="AF93" s="24"/>
      <c r="AG93">
        <f t="shared" si="5"/>
        <v>14.596352</v>
      </c>
      <c r="AI93" s="34">
        <f>PXIL!L93</f>
        <v>0</v>
      </c>
      <c r="AJ93" s="34">
        <f>PXIL!R93</f>
        <v>0</v>
      </c>
      <c r="AK93" s="34">
        <f>RTM_IEX!L93</f>
        <v>9.7200000000000006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4.9999999999999991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0.12205199999999997</v>
      </c>
      <c r="AD94">
        <f t="shared" si="4"/>
        <v>14.407947999999998</v>
      </c>
      <c r="AE94">
        <f>'IDT-1'!D94</f>
        <v>0</v>
      </c>
      <c r="AF94" s="24"/>
      <c r="AG94">
        <f t="shared" si="5"/>
        <v>14.407947999999998</v>
      </c>
      <c r="AI94" s="34">
        <f>PXIL!L94</f>
        <v>0</v>
      </c>
      <c r="AJ94" s="34">
        <f>PXIL!R94</f>
        <v>0</v>
      </c>
      <c r="AK94" s="34">
        <f>RTM_IEX!L94</f>
        <v>9.5299999999999994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0.113148</v>
      </c>
      <c r="AD95">
        <f t="shared" si="4"/>
        <v>13.356852</v>
      </c>
      <c r="AE95">
        <f>'IDT-1'!D95</f>
        <v>0</v>
      </c>
      <c r="AF95" s="24"/>
      <c r="AG95">
        <f t="shared" si="5"/>
        <v>13.356852</v>
      </c>
      <c r="AI95" s="34">
        <f>PXIL!L95</f>
        <v>0</v>
      </c>
      <c r="AJ95" s="34">
        <f>PXIL!R95</f>
        <v>0</v>
      </c>
      <c r="AK95" s="34">
        <f>RTM_IEX!L95</f>
        <v>8.4700000000000006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0.11155199999999998</v>
      </c>
      <c r="AD96">
        <f t="shared" si="4"/>
        <v>13.168448</v>
      </c>
      <c r="AE96">
        <f>'IDT-1'!D96</f>
        <v>0</v>
      </c>
      <c r="AF96" s="24"/>
      <c r="AG96">
        <f t="shared" si="5"/>
        <v>13.168448</v>
      </c>
      <c r="AI96" s="34">
        <f>PXIL!L96</f>
        <v>0</v>
      </c>
      <c r="AJ96" s="34">
        <f>PXIL!R96</f>
        <v>0</v>
      </c>
      <c r="AK96" s="34">
        <f>RTM_IEX!L96</f>
        <v>8.2799999999999994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0.10911599999999999</v>
      </c>
      <c r="AD97">
        <f t="shared" si="4"/>
        <v>12.880884</v>
      </c>
      <c r="AE97">
        <f>'IDT-1'!D97</f>
        <v>0</v>
      </c>
      <c r="AF97" s="24"/>
      <c r="AG97">
        <f t="shared" si="5"/>
        <v>12.880884</v>
      </c>
      <c r="AI97" s="34">
        <f>PXIL!L97</f>
        <v>0</v>
      </c>
      <c r="AJ97" s="34">
        <f>PXIL!R97</f>
        <v>0</v>
      </c>
      <c r="AK97" s="34">
        <f>RTM_IEX!L97</f>
        <v>7.99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0.105084</v>
      </c>
      <c r="AD98">
        <f t="shared" si="4"/>
        <v>12.404916</v>
      </c>
      <c r="AE98">
        <f>'IDT-1'!D98</f>
        <v>0</v>
      </c>
      <c r="AF98" s="24"/>
      <c r="AG98">
        <f t="shared" si="5"/>
        <v>12.404916</v>
      </c>
      <c r="AI98" s="34">
        <f>PXIL!L98</f>
        <v>0</v>
      </c>
      <c r="AJ98" s="34">
        <f>PXIL!R98</f>
        <v>0</v>
      </c>
      <c r="AK98" s="34">
        <f>RTM_IEX!L98</f>
        <v>7.51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0.1214592262838344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5.2942499999999976E-2</v>
      </c>
      <c r="AB99" s="75">
        <f t="shared" si="6"/>
        <v>0</v>
      </c>
      <c r="AC99">
        <f t="shared" si="6"/>
        <v>3.5372965007842067E-3</v>
      </c>
      <c r="AD99">
        <f t="shared" si="6"/>
        <v>0.41756942978305006</v>
      </c>
      <c r="AE99">
        <f t="shared" ref="AE99:AT99" si="7">SUM(AE3:AE98)/4000</f>
        <v>0</v>
      </c>
      <c r="AG99">
        <f t="shared" si="7"/>
        <v>0.41756942978305006</v>
      </c>
      <c r="AI99">
        <f t="shared" si="7"/>
        <v>0</v>
      </c>
      <c r="AJ99">
        <f t="shared" si="7"/>
        <v>0</v>
      </c>
      <c r="AK99">
        <f t="shared" si="7"/>
        <v>0.24670500000000006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45383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18.324829000000001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0.15392856360000001</v>
      </c>
      <c r="AD3">
        <f>SUM(B3:AB3,AI3:AV3)-AC3</f>
        <v>18.1709004364</v>
      </c>
      <c r="AE3">
        <v>0</v>
      </c>
      <c r="AF3" s="24"/>
      <c r="AG3">
        <f>SUM(AD3:AF3)</f>
        <v>18.1709004364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17.785498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0.14939818320000001</v>
      </c>
      <c r="AD4">
        <f t="shared" ref="AD4:AD67" si="1">SUM(B4:AB4,AI4:AV4)-AC4</f>
        <v>17.636099816800002</v>
      </c>
      <c r="AE4">
        <v>0</v>
      </c>
      <c r="AF4" s="24"/>
      <c r="AG4">
        <f t="shared" ref="AG4:AG67" si="2">SUM(AD4:AF4)</f>
        <v>17.636099816800002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17.357603999999998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0.14580387359999997</v>
      </c>
      <c r="AD5">
        <f t="shared" si="1"/>
        <v>17.2118001264</v>
      </c>
      <c r="AE5">
        <v>0</v>
      </c>
      <c r="AF5" s="24"/>
      <c r="AG5">
        <f t="shared" si="2"/>
        <v>17.2118001264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16.684550000000002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0.14015021999999999</v>
      </c>
      <c r="AD6">
        <f t="shared" si="1"/>
        <v>16.544399780000003</v>
      </c>
      <c r="AE6">
        <v>0</v>
      </c>
      <c r="AF6" s="24"/>
      <c r="AG6">
        <f t="shared" si="2"/>
        <v>16.544399780000003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15.622631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0.13123010039999999</v>
      </c>
      <c r="AD7">
        <f t="shared" si="1"/>
        <v>15.4914008996</v>
      </c>
      <c r="AE7">
        <v>0</v>
      </c>
      <c r="AF7" s="24"/>
      <c r="AG7">
        <f t="shared" si="2"/>
        <v>15.4914008996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14.782473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0.12417277319999999</v>
      </c>
      <c r="AD8">
        <f t="shared" si="1"/>
        <v>14.6583002268</v>
      </c>
      <c r="AE8">
        <v>0</v>
      </c>
      <c r="AF8" s="24"/>
      <c r="AG8">
        <f t="shared" si="2"/>
        <v>14.6583002268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14.55355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0.12224982</v>
      </c>
      <c r="AD9">
        <f t="shared" si="1"/>
        <v>14.431300179999999</v>
      </c>
      <c r="AE9">
        <v>0</v>
      </c>
      <c r="AF9" s="24"/>
      <c r="AG9">
        <f t="shared" si="2"/>
        <v>14.431300179999999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13.673861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0.1148604324</v>
      </c>
      <c r="AD10">
        <f t="shared" si="1"/>
        <v>13.5590005676</v>
      </c>
      <c r="AE10">
        <v>0</v>
      </c>
      <c r="AF10" s="24"/>
      <c r="AG10">
        <f t="shared" si="2"/>
        <v>13.5590005676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14.881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0.12500039999999998</v>
      </c>
      <c r="AD11">
        <f t="shared" si="1"/>
        <v>14.755999600000001</v>
      </c>
      <c r="AE11">
        <v>0</v>
      </c>
      <c r="AF11" s="24"/>
      <c r="AG11">
        <f t="shared" si="2"/>
        <v>14.755999600000001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16.952199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0.14239847159999999</v>
      </c>
      <c r="AD12">
        <f t="shared" si="1"/>
        <v>16.8098005284</v>
      </c>
      <c r="AE12">
        <v>0</v>
      </c>
      <c r="AF12" s="24"/>
      <c r="AG12">
        <f t="shared" si="2"/>
        <v>16.8098005284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15.515027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0.1303262268</v>
      </c>
      <c r="AD13">
        <f t="shared" si="1"/>
        <v>15.384700773200001</v>
      </c>
      <c r="AE13">
        <v>0</v>
      </c>
      <c r="AF13" s="24"/>
      <c r="AG13">
        <f t="shared" si="2"/>
        <v>15.384700773200001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17.794273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0.14947189319999998</v>
      </c>
      <c r="AD14">
        <f t="shared" si="1"/>
        <v>17.644801106799999</v>
      </c>
      <c r="AE14">
        <v>0</v>
      </c>
      <c r="AF14" s="24"/>
      <c r="AG14">
        <f t="shared" si="2"/>
        <v>17.644801106799999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18.041449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0.1515481716</v>
      </c>
      <c r="AD15">
        <f t="shared" si="1"/>
        <v>17.889900828400002</v>
      </c>
      <c r="AE15">
        <v>0</v>
      </c>
      <c r="AF15" s="24"/>
      <c r="AG15">
        <f t="shared" si="2"/>
        <v>17.889900828400002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18.426456000000002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0.1547822304</v>
      </c>
      <c r="AD16">
        <f t="shared" si="1"/>
        <v>18.271673769600003</v>
      </c>
      <c r="AE16">
        <v>0</v>
      </c>
      <c r="AF16" s="24"/>
      <c r="AG16">
        <f t="shared" si="2"/>
        <v>18.271673769600003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18.941811000000001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0.15911121240000001</v>
      </c>
      <c r="AD17">
        <f t="shared" si="1"/>
        <v>18.782699787600002</v>
      </c>
      <c r="AE17">
        <v>0</v>
      </c>
      <c r="AF17" s="24"/>
      <c r="AG17">
        <f t="shared" si="2"/>
        <v>18.782699787600002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19.247983999999999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0.17621506559999997</v>
      </c>
      <c r="AD18">
        <f t="shared" si="1"/>
        <v>20.801768934399998</v>
      </c>
      <c r="AE18">
        <v>0</v>
      </c>
      <c r="AF18" s="24"/>
      <c r="AG18">
        <f t="shared" si="2"/>
        <v>20.801768934399998</v>
      </c>
      <c r="AI18" s="34">
        <f>PXIL!M18</f>
        <v>0</v>
      </c>
      <c r="AJ18" s="34">
        <f>PXIL!S18</f>
        <v>0</v>
      </c>
      <c r="AK18" s="34">
        <f>RTM_IEX!M18</f>
        <v>1.73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19.247983999999999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0.16411906559999997</v>
      </c>
      <c r="AD19">
        <f t="shared" si="1"/>
        <v>19.373864934399997</v>
      </c>
      <c r="AE19">
        <v>0</v>
      </c>
      <c r="AF19" s="24"/>
      <c r="AG19">
        <f t="shared" si="2"/>
        <v>19.373864934399997</v>
      </c>
      <c r="AI19" s="34">
        <f>PXIL!M19</f>
        <v>0</v>
      </c>
      <c r="AJ19" s="34">
        <f>PXIL!S19</f>
        <v>0</v>
      </c>
      <c r="AK19" s="34">
        <f>RTM_IEX!M19</f>
        <v>0.28999999999999998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19.247983999999999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0.17621506559999997</v>
      </c>
      <c r="AD20">
        <f t="shared" si="1"/>
        <v>20.801768934399998</v>
      </c>
      <c r="AE20">
        <v>0</v>
      </c>
      <c r="AF20" s="24"/>
      <c r="AG20">
        <f t="shared" si="2"/>
        <v>20.801768934399998</v>
      </c>
      <c r="AI20" s="34">
        <f>PXIL!M20</f>
        <v>0</v>
      </c>
      <c r="AJ20" s="34">
        <f>PXIL!S20</f>
        <v>0</v>
      </c>
      <c r="AK20" s="34">
        <f>RTM_IEX!M20</f>
        <v>1.73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19.247983999999999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0.18268306559999997</v>
      </c>
      <c r="AD21">
        <f t="shared" si="1"/>
        <v>21.5653009344</v>
      </c>
      <c r="AE21">
        <v>0</v>
      </c>
      <c r="AF21" s="24"/>
      <c r="AG21">
        <f t="shared" si="2"/>
        <v>21.5653009344</v>
      </c>
      <c r="AI21" s="34">
        <f>PXIL!M21</f>
        <v>0</v>
      </c>
      <c r="AJ21" s="34">
        <f>PXIL!S21</f>
        <v>0</v>
      </c>
      <c r="AK21" s="34">
        <f>RTM_IEX!M21</f>
        <v>2.5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19.247983999999999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0.18511906559999997</v>
      </c>
      <c r="AD22">
        <f t="shared" si="1"/>
        <v>21.852864934399999</v>
      </c>
      <c r="AE22">
        <v>0</v>
      </c>
      <c r="AF22" s="24"/>
      <c r="AG22">
        <f t="shared" si="2"/>
        <v>21.852864934399999</v>
      </c>
      <c r="AI22" s="34">
        <f>PXIL!M22</f>
        <v>0</v>
      </c>
      <c r="AJ22" s="34">
        <f>PXIL!S22</f>
        <v>0</v>
      </c>
      <c r="AK22" s="34">
        <f>RTM_IEX!M22</f>
        <v>2.79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19.247983999999999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0.20208706559999998</v>
      </c>
      <c r="AD23">
        <f t="shared" si="1"/>
        <v>23.855896934399997</v>
      </c>
      <c r="AE23">
        <v>0</v>
      </c>
      <c r="AF23" s="24"/>
      <c r="AG23">
        <f t="shared" si="2"/>
        <v>23.855896934399997</v>
      </c>
      <c r="AI23" s="34">
        <f>PXIL!M23</f>
        <v>0</v>
      </c>
      <c r="AJ23" s="34">
        <f>PXIL!S23</f>
        <v>0</v>
      </c>
      <c r="AK23" s="34">
        <f>RTM_IEX!M23</f>
        <v>4.8099999999999996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19.247983999999999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0.23770306559999999</v>
      </c>
      <c r="AD24">
        <f t="shared" si="1"/>
        <v>28.060280934399998</v>
      </c>
      <c r="AE24">
        <v>0</v>
      </c>
      <c r="AF24" s="24"/>
      <c r="AG24">
        <f t="shared" si="2"/>
        <v>28.060280934399998</v>
      </c>
      <c r="AI24" s="34">
        <f>PXIL!M24</f>
        <v>0</v>
      </c>
      <c r="AJ24" s="34">
        <f>PXIL!S24</f>
        <v>0</v>
      </c>
      <c r="AK24" s="34">
        <f>RTM_IEX!M24</f>
        <v>9.0500000000000007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19.247983999999999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0.21905506559999999</v>
      </c>
      <c r="AD25">
        <f t="shared" si="1"/>
        <v>25.858928934400002</v>
      </c>
      <c r="AE25">
        <v>0</v>
      </c>
      <c r="AF25" s="24"/>
      <c r="AG25">
        <f t="shared" si="2"/>
        <v>25.858928934400002</v>
      </c>
      <c r="AI25" s="34">
        <f>PXIL!M25</f>
        <v>0</v>
      </c>
      <c r="AJ25" s="34">
        <f>PXIL!S25</f>
        <v>0</v>
      </c>
      <c r="AK25" s="34">
        <f>RTM_IEX!M25</f>
        <v>6.83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19.247983999999999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0.19965106559999998</v>
      </c>
      <c r="AD26">
        <f t="shared" si="1"/>
        <v>23.568332934399997</v>
      </c>
      <c r="AE26">
        <v>0</v>
      </c>
      <c r="AF26" s="24"/>
      <c r="AG26">
        <f t="shared" si="2"/>
        <v>23.568332934399997</v>
      </c>
      <c r="AI26" s="34">
        <f>PXIL!M26</f>
        <v>0</v>
      </c>
      <c r="AJ26" s="34">
        <f>PXIL!S26</f>
        <v>0</v>
      </c>
      <c r="AK26" s="34">
        <f>RTM_IEX!M26</f>
        <v>4.5199999999999996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19.247983999999999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0.18595906559999997</v>
      </c>
      <c r="AD27">
        <f t="shared" si="1"/>
        <v>21.952024934400001</v>
      </c>
      <c r="AE27">
        <v>0</v>
      </c>
      <c r="AF27" s="24"/>
      <c r="AG27">
        <f t="shared" si="2"/>
        <v>21.952024934400001</v>
      </c>
      <c r="AI27" s="34">
        <f>PXIL!M27</f>
        <v>0</v>
      </c>
      <c r="AJ27" s="34">
        <f>PXIL!S27</f>
        <v>0</v>
      </c>
      <c r="AK27" s="34">
        <f>RTM_IEX!M27</f>
        <v>2.89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19.247983999999999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0.21661906559999999</v>
      </c>
      <c r="AD28">
        <f t="shared" si="1"/>
        <v>25.571364934399998</v>
      </c>
      <c r="AE28">
        <v>0</v>
      </c>
      <c r="AF28" s="24"/>
      <c r="AG28">
        <f t="shared" si="2"/>
        <v>25.571364934399998</v>
      </c>
      <c r="AI28" s="34">
        <f>PXIL!M28</f>
        <v>0</v>
      </c>
      <c r="AJ28" s="34">
        <f>PXIL!S28</f>
        <v>0</v>
      </c>
      <c r="AK28" s="34">
        <f>RTM_IEX!M28</f>
        <v>6.54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19.247983999999999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0.24089506559999996</v>
      </c>
      <c r="AD29">
        <f t="shared" si="1"/>
        <v>28.437088934399998</v>
      </c>
      <c r="AE29">
        <v>0</v>
      </c>
      <c r="AF29" s="24"/>
      <c r="AG29">
        <f t="shared" si="2"/>
        <v>28.437088934399998</v>
      </c>
      <c r="AI29" s="34">
        <f>PXIL!M29</f>
        <v>0</v>
      </c>
      <c r="AJ29" s="34">
        <f>PXIL!S29</f>
        <v>0</v>
      </c>
      <c r="AK29" s="34">
        <f>RTM_IEX!M29</f>
        <v>9.43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19.247983999999999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0.20855506559999998</v>
      </c>
      <c r="AD30">
        <f t="shared" si="1"/>
        <v>24.619428934400002</v>
      </c>
      <c r="AE30">
        <v>0</v>
      </c>
      <c r="AF30" s="24"/>
      <c r="AG30">
        <f t="shared" si="2"/>
        <v>24.619428934400002</v>
      </c>
      <c r="AI30" s="34">
        <f>PXIL!M30</f>
        <v>0</v>
      </c>
      <c r="AJ30" s="34">
        <f>PXIL!S30</f>
        <v>0</v>
      </c>
      <c r="AK30" s="34">
        <f>RTM_IEX!M30</f>
        <v>5.58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19.247983999999999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0.17545906559999999</v>
      </c>
      <c r="AD31">
        <f t="shared" si="1"/>
        <v>20.712524934400001</v>
      </c>
      <c r="AE31">
        <v>0</v>
      </c>
      <c r="AF31" s="24"/>
      <c r="AG31">
        <f t="shared" si="2"/>
        <v>20.712524934400001</v>
      </c>
      <c r="AI31" s="34">
        <f>PXIL!M31</f>
        <v>0</v>
      </c>
      <c r="AJ31" s="34">
        <f>PXIL!S31</f>
        <v>0</v>
      </c>
      <c r="AK31" s="34">
        <f>RTM_IEX!M31</f>
        <v>1.64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19.247983999999999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0.19318306559999998</v>
      </c>
      <c r="AD32">
        <f t="shared" si="1"/>
        <v>22.804800934399999</v>
      </c>
      <c r="AE32">
        <v>0</v>
      </c>
      <c r="AF32" s="24"/>
      <c r="AG32">
        <f t="shared" si="2"/>
        <v>22.804800934399999</v>
      </c>
      <c r="AI32" s="34">
        <f>PXIL!M32</f>
        <v>0</v>
      </c>
      <c r="AJ32" s="34">
        <f>PXIL!S32</f>
        <v>0</v>
      </c>
      <c r="AK32" s="34">
        <f>RTM_IEX!M32</f>
        <v>3.75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19.247983999999999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0.17545906559999999</v>
      </c>
      <c r="AD33">
        <f t="shared" si="1"/>
        <v>20.712524934400001</v>
      </c>
      <c r="AE33">
        <v>0</v>
      </c>
      <c r="AF33" s="24"/>
      <c r="AG33">
        <f t="shared" si="2"/>
        <v>20.712524934400001</v>
      </c>
      <c r="AI33" s="34">
        <f>PXIL!M33</f>
        <v>0</v>
      </c>
      <c r="AJ33" s="34">
        <f>PXIL!S33</f>
        <v>0</v>
      </c>
      <c r="AK33" s="34">
        <f>RTM_IEX!M33</f>
        <v>1.64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19.247983999999999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0.19965106559999998</v>
      </c>
      <c r="AD34">
        <f t="shared" si="1"/>
        <v>23.568332934399997</v>
      </c>
      <c r="AE34">
        <v>0</v>
      </c>
      <c r="AF34" s="24"/>
      <c r="AG34">
        <f t="shared" si="2"/>
        <v>23.568332934399997</v>
      </c>
      <c r="AI34" s="34">
        <f>PXIL!M34</f>
        <v>0</v>
      </c>
      <c r="AJ34" s="34">
        <f>PXIL!S34</f>
        <v>0</v>
      </c>
      <c r="AK34" s="34">
        <f>RTM_IEX!M34</f>
        <v>4.5199999999999996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19.247983999999999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0.18511906559999997</v>
      </c>
      <c r="AD35">
        <f t="shared" si="1"/>
        <v>21.852864934399999</v>
      </c>
      <c r="AE35">
        <v>0</v>
      </c>
      <c r="AF35" s="24"/>
      <c r="AG35">
        <f t="shared" si="2"/>
        <v>21.852864934399999</v>
      </c>
      <c r="AI35" s="34">
        <f>PXIL!M35</f>
        <v>0</v>
      </c>
      <c r="AJ35" s="34">
        <f>PXIL!S35</f>
        <v>0</v>
      </c>
      <c r="AK35" s="34">
        <f>RTM_IEX!M35</f>
        <v>2.79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19.247983999999999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0.22392706559999997</v>
      </c>
      <c r="AD36">
        <f t="shared" si="1"/>
        <v>26.434056934399997</v>
      </c>
      <c r="AE36">
        <v>0</v>
      </c>
      <c r="AF36" s="24"/>
      <c r="AG36">
        <f t="shared" si="2"/>
        <v>26.434056934399997</v>
      </c>
      <c r="AI36" s="34">
        <f>PXIL!M36</f>
        <v>0</v>
      </c>
      <c r="AJ36" s="34">
        <f>PXIL!S36</f>
        <v>0</v>
      </c>
      <c r="AK36" s="34">
        <f>RTM_IEX!M36</f>
        <v>7.41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19.247983999999999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0.19889506559999998</v>
      </c>
      <c r="AD37">
        <f t="shared" si="1"/>
        <v>23.4790889344</v>
      </c>
      <c r="AE37">
        <v>0</v>
      </c>
      <c r="AF37" s="24"/>
      <c r="AG37">
        <f t="shared" si="2"/>
        <v>23.4790889344</v>
      </c>
      <c r="AI37" s="34">
        <f>PXIL!M37</f>
        <v>0</v>
      </c>
      <c r="AJ37" s="34">
        <f>PXIL!S37</f>
        <v>0</v>
      </c>
      <c r="AK37" s="34">
        <f>RTM_IEX!M37</f>
        <v>4.43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19.247983999999999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0.23123506559999996</v>
      </c>
      <c r="AD38">
        <f t="shared" si="1"/>
        <v>27.296748934399997</v>
      </c>
      <c r="AE38">
        <v>0</v>
      </c>
      <c r="AF38" s="24"/>
      <c r="AG38">
        <f t="shared" si="2"/>
        <v>27.296748934399997</v>
      </c>
      <c r="AI38" s="34">
        <f>PXIL!M38</f>
        <v>0</v>
      </c>
      <c r="AJ38" s="34">
        <f>PXIL!S38</f>
        <v>0</v>
      </c>
      <c r="AK38" s="34">
        <f>RTM_IEX!M38</f>
        <v>8.2799999999999994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19.247983999999999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0.22720306559999998</v>
      </c>
      <c r="AD39">
        <f t="shared" si="1"/>
        <v>26.820780934399998</v>
      </c>
      <c r="AE39">
        <v>0</v>
      </c>
      <c r="AF39" s="24"/>
      <c r="AG39">
        <f t="shared" si="2"/>
        <v>26.820780934399998</v>
      </c>
      <c r="AI39" s="34">
        <f>PXIL!M39</f>
        <v>0</v>
      </c>
      <c r="AJ39" s="34">
        <f>PXIL!S39</f>
        <v>0</v>
      </c>
      <c r="AK39" s="34">
        <f>RTM_IEX!M39</f>
        <v>7.8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19.247983999999999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0.20779906559999997</v>
      </c>
      <c r="AD40">
        <f t="shared" si="1"/>
        <v>24.530184934399998</v>
      </c>
      <c r="AE40">
        <v>0</v>
      </c>
      <c r="AF40" s="24"/>
      <c r="AG40">
        <f t="shared" si="2"/>
        <v>24.530184934399998</v>
      </c>
      <c r="AI40" s="34">
        <f>PXIL!M40</f>
        <v>0</v>
      </c>
      <c r="AJ40" s="34">
        <f>PXIL!S40</f>
        <v>0</v>
      </c>
      <c r="AK40" s="34">
        <f>RTM_IEX!M40</f>
        <v>5.49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19.247983999999999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0.20368306559999999</v>
      </c>
      <c r="AD41">
        <f t="shared" si="1"/>
        <v>24.044300934399999</v>
      </c>
      <c r="AE41">
        <v>0</v>
      </c>
      <c r="AF41" s="24"/>
      <c r="AG41">
        <f t="shared" si="2"/>
        <v>24.044300934399999</v>
      </c>
      <c r="AI41" s="34">
        <f>PXIL!M41</f>
        <v>0</v>
      </c>
      <c r="AJ41" s="34">
        <f>PXIL!S41</f>
        <v>0</v>
      </c>
      <c r="AK41" s="34">
        <f>RTM_IEX!M41</f>
        <v>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19.247983999999999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0.18915106559999997</v>
      </c>
      <c r="AD42">
        <f t="shared" si="1"/>
        <v>22.328832934399998</v>
      </c>
      <c r="AE42">
        <v>0</v>
      </c>
      <c r="AF42" s="24"/>
      <c r="AG42">
        <f t="shared" si="2"/>
        <v>22.328832934399998</v>
      </c>
      <c r="AI42" s="34">
        <f>PXIL!M42</f>
        <v>0</v>
      </c>
      <c r="AJ42" s="34">
        <f>PXIL!S42</f>
        <v>0</v>
      </c>
      <c r="AK42" s="34">
        <f>RTM_IEX!M42</f>
        <v>3.27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19.247983999999999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0.20695906559999999</v>
      </c>
      <c r="AD43">
        <f t="shared" si="1"/>
        <v>24.4310249344</v>
      </c>
      <c r="AE43">
        <v>0</v>
      </c>
      <c r="AF43" s="24"/>
      <c r="AG43">
        <f t="shared" si="2"/>
        <v>24.4310249344</v>
      </c>
      <c r="AI43" s="34">
        <f>PXIL!M43</f>
        <v>0</v>
      </c>
      <c r="AJ43" s="34">
        <f>PXIL!S43</f>
        <v>0</v>
      </c>
      <c r="AK43" s="34">
        <f>RTM_IEX!M43</f>
        <v>5.39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19.247983999999999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0.20292706559999998</v>
      </c>
      <c r="AD44">
        <f t="shared" si="1"/>
        <v>23.955056934399998</v>
      </c>
      <c r="AE44">
        <v>0</v>
      </c>
      <c r="AF44" s="24"/>
      <c r="AG44">
        <f t="shared" si="2"/>
        <v>23.955056934399998</v>
      </c>
      <c r="AI44" s="34">
        <f>PXIL!M44</f>
        <v>0</v>
      </c>
      <c r="AJ44" s="34">
        <f>PXIL!S44</f>
        <v>0</v>
      </c>
      <c r="AK44" s="34">
        <f>RTM_IEX!M44</f>
        <v>4.91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19.247983999999999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0.19645906559999998</v>
      </c>
      <c r="AD45">
        <f t="shared" si="1"/>
        <v>23.1915249344</v>
      </c>
      <c r="AE45">
        <v>0</v>
      </c>
      <c r="AF45" s="24"/>
      <c r="AG45">
        <f t="shared" si="2"/>
        <v>23.1915249344</v>
      </c>
      <c r="AI45" s="34">
        <f>PXIL!M45</f>
        <v>0</v>
      </c>
      <c r="AJ45" s="34">
        <f>PXIL!S45</f>
        <v>0</v>
      </c>
      <c r="AK45" s="34">
        <f>RTM_IEX!M45</f>
        <v>4.1399999999999997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19.247983999999999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0.18024706559999998</v>
      </c>
      <c r="AD46">
        <f t="shared" si="1"/>
        <v>21.2777369344</v>
      </c>
      <c r="AE46">
        <v>0</v>
      </c>
      <c r="AF46" s="24"/>
      <c r="AG46">
        <f t="shared" si="2"/>
        <v>21.2777369344</v>
      </c>
      <c r="AI46" s="34">
        <f>PXIL!M46</f>
        <v>0</v>
      </c>
      <c r="AJ46" s="34">
        <f>PXIL!S46</f>
        <v>0</v>
      </c>
      <c r="AK46" s="34">
        <f>RTM_IEX!M46</f>
        <v>2.21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19.247983999999999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0.18839506559999997</v>
      </c>
      <c r="AD47">
        <f t="shared" si="1"/>
        <v>22.239588934399997</v>
      </c>
      <c r="AE47">
        <v>0</v>
      </c>
      <c r="AF47" s="24"/>
      <c r="AG47">
        <f t="shared" si="2"/>
        <v>22.239588934399997</v>
      </c>
      <c r="AI47" s="34">
        <f>PXIL!M47</f>
        <v>0</v>
      </c>
      <c r="AJ47" s="34">
        <f>PXIL!S47</f>
        <v>0</v>
      </c>
      <c r="AK47" s="34">
        <f>RTM_IEX!M47</f>
        <v>3.18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19.247983999999999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0.16252306559999999</v>
      </c>
      <c r="AD48">
        <f t="shared" si="1"/>
        <v>19.185460934400002</v>
      </c>
      <c r="AE48">
        <v>0</v>
      </c>
      <c r="AF48" s="24"/>
      <c r="AG48">
        <f t="shared" si="2"/>
        <v>19.185460934400002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19.247983999999999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0.16899106559999999</v>
      </c>
      <c r="AD49">
        <f t="shared" si="1"/>
        <v>19.9489929344</v>
      </c>
      <c r="AE49">
        <v>0</v>
      </c>
      <c r="AF49" s="24"/>
      <c r="AG49">
        <f t="shared" si="2"/>
        <v>19.9489929344</v>
      </c>
      <c r="AI49" s="34">
        <f>PXIL!M49</f>
        <v>0</v>
      </c>
      <c r="AJ49" s="34">
        <f>PXIL!S49</f>
        <v>0</v>
      </c>
      <c r="AK49" s="34">
        <f>RTM_IEX!M49</f>
        <v>0.87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19.247983999999999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0.19805506559999997</v>
      </c>
      <c r="AD50">
        <f t="shared" si="1"/>
        <v>23.379928934400002</v>
      </c>
      <c r="AE50">
        <v>0</v>
      </c>
      <c r="AF50" s="24"/>
      <c r="AG50">
        <f t="shared" si="2"/>
        <v>23.379928934400002</v>
      </c>
      <c r="AI50" s="34">
        <f>PXIL!M50</f>
        <v>0</v>
      </c>
      <c r="AJ50" s="34">
        <f>PXIL!S50</f>
        <v>0</v>
      </c>
      <c r="AK50" s="34">
        <f>RTM_IEX!M50</f>
        <v>4.33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19.247983999999999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0.22879906559999996</v>
      </c>
      <c r="AD51">
        <f t="shared" si="1"/>
        <v>27.009184934399997</v>
      </c>
      <c r="AE51">
        <v>0</v>
      </c>
      <c r="AF51" s="24"/>
      <c r="AG51">
        <f t="shared" si="2"/>
        <v>27.009184934399997</v>
      </c>
      <c r="AI51" s="34">
        <f>PXIL!M51</f>
        <v>0</v>
      </c>
      <c r="AJ51" s="34">
        <f>PXIL!S51</f>
        <v>0</v>
      </c>
      <c r="AK51" s="34">
        <f>RTM_IEX!M51</f>
        <v>7.99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19.247983999999999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0.22879906559999996</v>
      </c>
      <c r="AD52">
        <f t="shared" si="1"/>
        <v>27.009184934399997</v>
      </c>
      <c r="AE52">
        <v>0</v>
      </c>
      <c r="AF52" s="24"/>
      <c r="AG52">
        <f t="shared" si="2"/>
        <v>27.009184934399997</v>
      </c>
      <c r="AI52" s="34">
        <f>PXIL!M52</f>
        <v>0</v>
      </c>
      <c r="AJ52" s="34">
        <f>PXIL!S52</f>
        <v>0</v>
      </c>
      <c r="AK52" s="34">
        <f>RTM_IEX!M52</f>
        <v>7.99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19.247983999999999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0.18192706559999999</v>
      </c>
      <c r="AD53">
        <f t="shared" si="1"/>
        <v>21.476056934399999</v>
      </c>
      <c r="AE53">
        <v>0</v>
      </c>
      <c r="AF53" s="24"/>
      <c r="AG53">
        <f t="shared" si="2"/>
        <v>21.476056934399999</v>
      </c>
      <c r="AI53" s="34">
        <f>PXIL!M53</f>
        <v>0</v>
      </c>
      <c r="AJ53" s="34">
        <f>PXIL!S53</f>
        <v>0</v>
      </c>
      <c r="AK53" s="34">
        <f>RTM_IEX!M53</f>
        <v>2.41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19.247983999999999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0.17705506559999998</v>
      </c>
      <c r="AD54">
        <f t="shared" si="1"/>
        <v>20.9009289344</v>
      </c>
      <c r="AE54">
        <v>0</v>
      </c>
      <c r="AF54" s="24"/>
      <c r="AG54">
        <f t="shared" si="2"/>
        <v>20.9009289344</v>
      </c>
      <c r="AI54" s="34">
        <f>PXIL!M54</f>
        <v>0</v>
      </c>
      <c r="AJ54" s="34">
        <f>PXIL!S54</f>
        <v>0</v>
      </c>
      <c r="AK54" s="34">
        <f>RTM_IEX!M54</f>
        <v>1.83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19.247983999999999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0.18999106559999998</v>
      </c>
      <c r="AD55">
        <f t="shared" si="1"/>
        <v>22.427992934399999</v>
      </c>
      <c r="AE55">
        <v>0</v>
      </c>
      <c r="AF55" s="24"/>
      <c r="AG55">
        <f t="shared" si="2"/>
        <v>22.427992934399999</v>
      </c>
      <c r="AI55" s="34">
        <f>PXIL!M55</f>
        <v>0</v>
      </c>
      <c r="AJ55" s="34">
        <f>PXIL!S55</f>
        <v>0</v>
      </c>
      <c r="AK55" s="34">
        <f>RTM_IEX!M55</f>
        <v>3.37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19.247983999999999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0.19318306559999998</v>
      </c>
      <c r="AD56">
        <f t="shared" si="1"/>
        <v>22.804800934399999</v>
      </c>
      <c r="AE56">
        <v>0</v>
      </c>
      <c r="AF56" s="24"/>
      <c r="AG56">
        <f t="shared" si="2"/>
        <v>22.804800934399999</v>
      </c>
      <c r="AI56" s="34">
        <f>PXIL!M56</f>
        <v>0</v>
      </c>
      <c r="AJ56" s="34">
        <f>PXIL!S56</f>
        <v>0</v>
      </c>
      <c r="AK56" s="34">
        <f>RTM_IEX!M56</f>
        <v>3.75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19.247983999999999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0.20611906559999998</v>
      </c>
      <c r="AD57">
        <f t="shared" si="1"/>
        <v>24.331864934399999</v>
      </c>
      <c r="AE57">
        <v>0</v>
      </c>
      <c r="AF57" s="24"/>
      <c r="AG57">
        <f t="shared" si="2"/>
        <v>24.331864934399999</v>
      </c>
      <c r="AI57" s="34">
        <f>PXIL!M57</f>
        <v>0</v>
      </c>
      <c r="AJ57" s="34">
        <f>PXIL!S57</f>
        <v>0</v>
      </c>
      <c r="AK57" s="34">
        <f>RTM_IEX!M57</f>
        <v>5.29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19.247983999999999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0.21258706559999996</v>
      </c>
      <c r="AD58">
        <f t="shared" si="1"/>
        <v>25.095396934399997</v>
      </c>
      <c r="AE58">
        <v>0</v>
      </c>
      <c r="AF58" s="24"/>
      <c r="AG58">
        <f t="shared" si="2"/>
        <v>25.095396934399997</v>
      </c>
      <c r="AI58" s="34">
        <f>PXIL!M58</f>
        <v>0</v>
      </c>
      <c r="AJ58" s="34">
        <f>PXIL!S58</f>
        <v>0</v>
      </c>
      <c r="AK58" s="34">
        <f>RTM_IEX!M58</f>
        <v>6.06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19.247983999999999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0.21989506559999997</v>
      </c>
      <c r="AD59">
        <f t="shared" si="1"/>
        <v>25.958088934399999</v>
      </c>
      <c r="AE59">
        <v>0</v>
      </c>
      <c r="AF59" s="24"/>
      <c r="AG59">
        <f t="shared" si="2"/>
        <v>25.958088934399999</v>
      </c>
      <c r="AI59" s="34">
        <f>PXIL!M59</f>
        <v>0</v>
      </c>
      <c r="AJ59" s="34">
        <f>PXIL!S59</f>
        <v>0</v>
      </c>
      <c r="AK59" s="34">
        <f>RTM_IEX!M59</f>
        <v>6.93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19.247983999999999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0.23199106559999999</v>
      </c>
      <c r="AD60">
        <f t="shared" si="1"/>
        <v>27.385992934400001</v>
      </c>
      <c r="AE60">
        <v>0</v>
      </c>
      <c r="AF60" s="24"/>
      <c r="AG60">
        <f t="shared" si="2"/>
        <v>27.385992934400001</v>
      </c>
      <c r="AI60" s="34">
        <f>PXIL!M60</f>
        <v>0</v>
      </c>
      <c r="AJ60" s="34">
        <f>PXIL!S60</f>
        <v>0</v>
      </c>
      <c r="AK60" s="34">
        <f>RTM_IEX!M60</f>
        <v>8.3699999999999992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19.247983999999999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0.23929906559999997</v>
      </c>
      <c r="AD61">
        <f t="shared" si="1"/>
        <v>28.248684934399996</v>
      </c>
      <c r="AE61">
        <v>0</v>
      </c>
      <c r="AF61" s="24"/>
      <c r="AG61">
        <f t="shared" si="2"/>
        <v>28.248684934399996</v>
      </c>
      <c r="AI61" s="34">
        <f>PXIL!M61</f>
        <v>0</v>
      </c>
      <c r="AJ61" s="34">
        <f>PXIL!S61</f>
        <v>0</v>
      </c>
      <c r="AK61" s="34">
        <f>RTM_IEX!M61</f>
        <v>9.24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19.247983999999999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0.2295550656</v>
      </c>
      <c r="AD62">
        <f t="shared" si="1"/>
        <v>27.098428934400001</v>
      </c>
      <c r="AE62">
        <v>0</v>
      </c>
      <c r="AF62" s="24"/>
      <c r="AG62">
        <f t="shared" si="2"/>
        <v>27.098428934400001</v>
      </c>
      <c r="AI62" s="34">
        <f>PXIL!M62</f>
        <v>0</v>
      </c>
      <c r="AJ62" s="34">
        <f>PXIL!S62</f>
        <v>0</v>
      </c>
      <c r="AK62" s="34">
        <f>RTM_IEX!M62</f>
        <v>8.08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19.247983999999999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0.22879906559999996</v>
      </c>
      <c r="AD63">
        <f t="shared" si="1"/>
        <v>27.009184934399997</v>
      </c>
      <c r="AE63">
        <v>0</v>
      </c>
      <c r="AF63" s="24"/>
      <c r="AG63">
        <f t="shared" si="2"/>
        <v>27.009184934399997</v>
      </c>
      <c r="AI63" s="34">
        <f>PXIL!M63</f>
        <v>0</v>
      </c>
      <c r="AJ63" s="34">
        <f>PXIL!S63</f>
        <v>0</v>
      </c>
      <c r="AK63" s="34">
        <f>RTM_IEX!M63</f>
        <v>7.99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19.247983999999999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0.20368306559999999</v>
      </c>
      <c r="AD64">
        <f t="shared" si="1"/>
        <v>24.044300934399999</v>
      </c>
      <c r="AE64">
        <v>0</v>
      </c>
      <c r="AF64" s="24"/>
      <c r="AG64">
        <f t="shared" si="2"/>
        <v>24.044300934399999</v>
      </c>
      <c r="AI64" s="34">
        <f>PXIL!M64</f>
        <v>0</v>
      </c>
      <c r="AJ64" s="34">
        <f>PXIL!S64</f>
        <v>0</v>
      </c>
      <c r="AK64" s="34">
        <f>RTM_IEX!M64</f>
        <v>5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19.247983999999999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0.21905506559999999</v>
      </c>
      <c r="AD65">
        <f t="shared" si="1"/>
        <v>25.858928934400002</v>
      </c>
      <c r="AE65">
        <v>0</v>
      </c>
      <c r="AF65" s="24"/>
      <c r="AG65">
        <f t="shared" si="2"/>
        <v>25.858928934400002</v>
      </c>
      <c r="AI65" s="34">
        <f>PXIL!M65</f>
        <v>0</v>
      </c>
      <c r="AJ65" s="34">
        <f>PXIL!S65</f>
        <v>0</v>
      </c>
      <c r="AK65" s="34">
        <f>RTM_IEX!M65</f>
        <v>6.83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19.247983999999999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0.23526706559999999</v>
      </c>
      <c r="AD66">
        <f t="shared" si="1"/>
        <v>27.772716934400002</v>
      </c>
      <c r="AE66">
        <v>0</v>
      </c>
      <c r="AF66" s="24"/>
      <c r="AG66">
        <f t="shared" si="2"/>
        <v>27.772716934400002</v>
      </c>
      <c r="AI66" s="34">
        <f>PXIL!M66</f>
        <v>0</v>
      </c>
      <c r="AJ66" s="34">
        <f>PXIL!S66</f>
        <v>0</v>
      </c>
      <c r="AK66" s="34">
        <f>RTM_IEX!M66</f>
        <v>8.76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19.247983999999999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0.19645906559999998</v>
      </c>
      <c r="AD67">
        <f t="shared" si="1"/>
        <v>23.1915249344</v>
      </c>
      <c r="AE67">
        <v>0</v>
      </c>
      <c r="AF67" s="24"/>
      <c r="AG67">
        <f t="shared" si="2"/>
        <v>23.1915249344</v>
      </c>
      <c r="AI67" s="34">
        <f>PXIL!M67</f>
        <v>0</v>
      </c>
      <c r="AJ67" s="34">
        <f>PXIL!S67</f>
        <v>0</v>
      </c>
      <c r="AK67" s="34">
        <f>RTM_IEX!M67</f>
        <v>4.1399999999999997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19.247983999999999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0.22720306559999998</v>
      </c>
      <c r="AD68">
        <f t="shared" ref="AD68:AD98" si="4">SUM(B68:AB68,AI68:AV68)-AC68</f>
        <v>26.820780934399998</v>
      </c>
      <c r="AE68">
        <v>0</v>
      </c>
      <c r="AF68" s="24"/>
      <c r="AG68">
        <f t="shared" ref="AG68:AG98" si="5">SUM(AD68:AF68)</f>
        <v>26.820780934399998</v>
      </c>
      <c r="AI68" s="34">
        <f>PXIL!M68</f>
        <v>0</v>
      </c>
      <c r="AJ68" s="34">
        <f>PXIL!S68</f>
        <v>0</v>
      </c>
      <c r="AK68" s="34">
        <f>RTM_IEX!M68</f>
        <v>7.8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19.247983999999999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0.22392706559999997</v>
      </c>
      <c r="AD69">
        <f t="shared" si="4"/>
        <v>26.434056934399997</v>
      </c>
      <c r="AE69">
        <v>0</v>
      </c>
      <c r="AF69" s="24"/>
      <c r="AG69">
        <f t="shared" si="5"/>
        <v>26.434056934399997</v>
      </c>
      <c r="AI69" s="34">
        <f>PXIL!M69</f>
        <v>0</v>
      </c>
      <c r="AJ69" s="34">
        <f>PXIL!S69</f>
        <v>0</v>
      </c>
      <c r="AK69" s="34">
        <f>RTM_IEX!M69</f>
        <v>7.41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19.247983999999999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0.19721506559999999</v>
      </c>
      <c r="AD70">
        <f t="shared" si="4"/>
        <v>23.280768934400001</v>
      </c>
      <c r="AE70">
        <v>0</v>
      </c>
      <c r="AF70" s="24"/>
      <c r="AG70">
        <f t="shared" si="5"/>
        <v>23.280768934400001</v>
      </c>
      <c r="AI70" s="34">
        <f>PXIL!M70</f>
        <v>0</v>
      </c>
      <c r="AJ70" s="34">
        <f>PXIL!S70</f>
        <v>0</v>
      </c>
      <c r="AK70" s="34">
        <f>RTM_IEX!M70</f>
        <v>4.2300000000000004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19.247983999999999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0.24660706559999995</v>
      </c>
      <c r="AD71">
        <f t="shared" si="4"/>
        <v>29.111376934399999</v>
      </c>
      <c r="AE71">
        <v>0</v>
      </c>
      <c r="AF71" s="24"/>
      <c r="AG71">
        <f t="shared" si="5"/>
        <v>29.111376934399999</v>
      </c>
      <c r="AI71" s="34">
        <f>PXIL!M71</f>
        <v>0</v>
      </c>
      <c r="AJ71" s="34">
        <f>PXIL!S71</f>
        <v>0</v>
      </c>
      <c r="AK71" s="34">
        <f>RTM_IEX!M71</f>
        <v>10.11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19.247983999999999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0.21586306559999999</v>
      </c>
      <c r="AD72">
        <f t="shared" si="4"/>
        <v>25.482120934399997</v>
      </c>
      <c r="AE72">
        <v>0</v>
      </c>
      <c r="AF72" s="24"/>
      <c r="AG72">
        <f t="shared" si="5"/>
        <v>25.482120934399997</v>
      </c>
      <c r="AI72" s="34">
        <f>PXIL!M72</f>
        <v>0</v>
      </c>
      <c r="AJ72" s="34">
        <f>PXIL!S72</f>
        <v>0</v>
      </c>
      <c r="AK72" s="34">
        <f>RTM_IEX!M72</f>
        <v>6.45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19.247983999999999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0.24249106559999997</v>
      </c>
      <c r="AD73">
        <f t="shared" si="4"/>
        <v>28.6254929344</v>
      </c>
      <c r="AE73">
        <v>0</v>
      </c>
      <c r="AF73" s="24"/>
      <c r="AG73">
        <f t="shared" si="5"/>
        <v>28.6254929344</v>
      </c>
      <c r="AI73" s="34">
        <f>PXIL!M73</f>
        <v>0</v>
      </c>
      <c r="AJ73" s="34">
        <f>PXIL!S73</f>
        <v>0</v>
      </c>
      <c r="AK73" s="34">
        <f>RTM_IEX!M73</f>
        <v>9.6199999999999992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19.247983999999999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0.22073506559999997</v>
      </c>
      <c r="AD74">
        <f t="shared" si="4"/>
        <v>26.0572489344</v>
      </c>
      <c r="AE74">
        <v>0</v>
      </c>
      <c r="AF74" s="24"/>
      <c r="AG74">
        <f t="shared" si="5"/>
        <v>26.0572489344</v>
      </c>
      <c r="AI74" s="34">
        <f>PXIL!M74</f>
        <v>0</v>
      </c>
      <c r="AJ74" s="34">
        <f>PXIL!S74</f>
        <v>0</v>
      </c>
      <c r="AK74" s="34">
        <f>RTM_IEX!M74</f>
        <v>7.03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19.247983999999999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0.24660706559999995</v>
      </c>
      <c r="AD75">
        <f t="shared" si="4"/>
        <v>29.111376934399999</v>
      </c>
      <c r="AE75">
        <v>0</v>
      </c>
      <c r="AF75" s="24"/>
      <c r="AG75">
        <f t="shared" si="5"/>
        <v>29.111376934399999</v>
      </c>
      <c r="AI75" s="34">
        <f>PXIL!M75</f>
        <v>0</v>
      </c>
      <c r="AJ75" s="34">
        <f>PXIL!S75</f>
        <v>0</v>
      </c>
      <c r="AK75" s="34">
        <f>RTM_IEX!M75</f>
        <v>10.11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19.247983999999999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0.19561906559999998</v>
      </c>
      <c r="AD76">
        <f t="shared" si="4"/>
        <v>23.092364934399999</v>
      </c>
      <c r="AE76">
        <v>0</v>
      </c>
      <c r="AF76" s="24"/>
      <c r="AG76">
        <f t="shared" si="5"/>
        <v>23.092364934399999</v>
      </c>
      <c r="AI76" s="34">
        <f>PXIL!M76</f>
        <v>0</v>
      </c>
      <c r="AJ76" s="34">
        <f>PXIL!S76</f>
        <v>0</v>
      </c>
      <c r="AK76" s="34">
        <f>RTM_IEX!M76</f>
        <v>4.04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19.247983999999999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0.20536306559999998</v>
      </c>
      <c r="AD77">
        <f t="shared" si="4"/>
        <v>24.242620934399998</v>
      </c>
      <c r="AE77">
        <v>0</v>
      </c>
      <c r="AF77" s="24"/>
      <c r="AG77">
        <f t="shared" si="5"/>
        <v>24.242620934399998</v>
      </c>
      <c r="AI77" s="34">
        <f>PXIL!M77</f>
        <v>0</v>
      </c>
      <c r="AJ77" s="34">
        <f>PXIL!S77</f>
        <v>0</v>
      </c>
      <c r="AK77" s="34">
        <f>RTM_IEX!M77</f>
        <v>5.2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19.247983999999999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0.19158706559999999</v>
      </c>
      <c r="AD78">
        <f t="shared" si="4"/>
        <v>22.616396934399997</v>
      </c>
      <c r="AE78">
        <v>0</v>
      </c>
      <c r="AF78" s="24"/>
      <c r="AG78">
        <f t="shared" si="5"/>
        <v>22.616396934399997</v>
      </c>
      <c r="AI78" s="34">
        <f>PXIL!M78</f>
        <v>0</v>
      </c>
      <c r="AJ78" s="34">
        <f>PXIL!S78</f>
        <v>0</v>
      </c>
      <c r="AK78" s="34">
        <f>RTM_IEX!M78</f>
        <v>3.56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19.247983999999999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0.20939506559999999</v>
      </c>
      <c r="AD79">
        <f t="shared" si="4"/>
        <v>24.7185889344</v>
      </c>
      <c r="AE79">
        <v>0</v>
      </c>
      <c r="AF79" s="24"/>
      <c r="AG79">
        <f t="shared" si="5"/>
        <v>24.7185889344</v>
      </c>
      <c r="AI79" s="34">
        <f>PXIL!M79</f>
        <v>0</v>
      </c>
      <c r="AJ79" s="34">
        <f>PXIL!S79</f>
        <v>0</v>
      </c>
      <c r="AK79" s="34">
        <f>RTM_IEX!M79</f>
        <v>5.68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19.247983999999999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0.20536306559999998</v>
      </c>
      <c r="AD80">
        <f t="shared" si="4"/>
        <v>24.242620934399998</v>
      </c>
      <c r="AE80">
        <v>0</v>
      </c>
      <c r="AF80" s="24"/>
      <c r="AG80">
        <f t="shared" si="5"/>
        <v>24.242620934399998</v>
      </c>
      <c r="AI80" s="34">
        <f>PXIL!M80</f>
        <v>0</v>
      </c>
      <c r="AJ80" s="34">
        <f>PXIL!S80</f>
        <v>0</v>
      </c>
      <c r="AK80" s="34">
        <f>RTM_IEX!M80</f>
        <v>5.2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19.247983999999999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0.23845906559999996</v>
      </c>
      <c r="AD81">
        <f t="shared" si="4"/>
        <v>28.149524934399999</v>
      </c>
      <c r="AE81">
        <v>0</v>
      </c>
      <c r="AF81" s="24"/>
      <c r="AG81">
        <f t="shared" si="5"/>
        <v>28.149524934399999</v>
      </c>
      <c r="AI81" s="34">
        <f>PXIL!M81</f>
        <v>0</v>
      </c>
      <c r="AJ81" s="34">
        <f>PXIL!S81</f>
        <v>0</v>
      </c>
      <c r="AK81" s="34">
        <f>RTM_IEX!M81</f>
        <v>9.14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19.247983999999999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0.2295550656</v>
      </c>
      <c r="AD82">
        <f t="shared" si="4"/>
        <v>27.098428934400001</v>
      </c>
      <c r="AE82">
        <v>0</v>
      </c>
      <c r="AF82" s="24"/>
      <c r="AG82">
        <f t="shared" si="5"/>
        <v>27.098428934400001</v>
      </c>
      <c r="AI82" s="34">
        <f>PXIL!M82</f>
        <v>0</v>
      </c>
      <c r="AJ82" s="34">
        <f>PXIL!S82</f>
        <v>0</v>
      </c>
      <c r="AK82" s="34">
        <f>RTM_IEX!M82</f>
        <v>8.08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19.247983999999999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0.25542706559999995</v>
      </c>
      <c r="AD83">
        <f t="shared" si="4"/>
        <v>30.1525569344</v>
      </c>
      <c r="AE83">
        <v>0</v>
      </c>
      <c r="AF83" s="24"/>
      <c r="AG83">
        <f t="shared" si="5"/>
        <v>30.1525569344</v>
      </c>
      <c r="AI83" s="34">
        <f>PXIL!M83</f>
        <v>0</v>
      </c>
      <c r="AJ83" s="34">
        <f>PXIL!S83</f>
        <v>0</v>
      </c>
      <c r="AK83" s="34">
        <f>RTM_IEX!M83</f>
        <v>11.16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19.247983999999999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0.24492706559999999</v>
      </c>
      <c r="AD84">
        <f t="shared" si="4"/>
        <v>28.9130569344</v>
      </c>
      <c r="AE84">
        <v>0</v>
      </c>
      <c r="AF84" s="24"/>
      <c r="AG84">
        <f t="shared" si="5"/>
        <v>28.9130569344</v>
      </c>
      <c r="AI84" s="34">
        <f>PXIL!M84</f>
        <v>0</v>
      </c>
      <c r="AJ84" s="34">
        <f>PXIL!S84</f>
        <v>0</v>
      </c>
      <c r="AK84" s="34">
        <f>RTM_IEX!M84</f>
        <v>9.91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19.247983999999999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0.25307506559999998</v>
      </c>
      <c r="AD85">
        <f t="shared" si="4"/>
        <v>29.874908934399997</v>
      </c>
      <c r="AE85">
        <v>0</v>
      </c>
      <c r="AF85" s="24"/>
      <c r="AG85">
        <f t="shared" si="5"/>
        <v>29.874908934399997</v>
      </c>
      <c r="AI85" s="34">
        <f>PXIL!M85</f>
        <v>0</v>
      </c>
      <c r="AJ85" s="34">
        <f>PXIL!S85</f>
        <v>0</v>
      </c>
      <c r="AK85" s="34">
        <f>RTM_IEX!M85</f>
        <v>10.88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19.247983999999999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0.26676706559999996</v>
      </c>
      <c r="AD86">
        <f t="shared" si="4"/>
        <v>31.491216934400001</v>
      </c>
      <c r="AE86">
        <v>0</v>
      </c>
      <c r="AF86" s="24"/>
      <c r="AG86">
        <f t="shared" si="5"/>
        <v>31.491216934400001</v>
      </c>
      <c r="AI86" s="34">
        <f>PXIL!M86</f>
        <v>0</v>
      </c>
      <c r="AJ86" s="34">
        <f>PXIL!S86</f>
        <v>0</v>
      </c>
      <c r="AK86" s="34">
        <f>RTM_IEX!M86</f>
        <v>12.51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19.247983999999999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0.19721506559999999</v>
      </c>
      <c r="AD87">
        <f t="shared" si="4"/>
        <v>23.280768934400001</v>
      </c>
      <c r="AE87">
        <v>0</v>
      </c>
      <c r="AF87" s="24"/>
      <c r="AG87">
        <f t="shared" si="5"/>
        <v>23.280768934400001</v>
      </c>
      <c r="AI87" s="34">
        <f>PXIL!M87</f>
        <v>0</v>
      </c>
      <c r="AJ87" s="34">
        <f>PXIL!S87</f>
        <v>0</v>
      </c>
      <c r="AK87" s="34">
        <f>RTM_IEX!M87</f>
        <v>4.2300000000000004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19.247983999999999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0.18999106559999998</v>
      </c>
      <c r="AD88">
        <f t="shared" si="4"/>
        <v>22.427992934399999</v>
      </c>
      <c r="AE88">
        <v>0</v>
      </c>
      <c r="AF88" s="24"/>
      <c r="AG88">
        <f t="shared" si="5"/>
        <v>22.427992934399999</v>
      </c>
      <c r="AI88" s="34">
        <f>PXIL!M88</f>
        <v>0</v>
      </c>
      <c r="AJ88" s="34">
        <f>PXIL!S88</f>
        <v>0</v>
      </c>
      <c r="AK88" s="34">
        <f>RTM_IEX!M88</f>
        <v>3.37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19.247983999999999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0.21099106559999997</v>
      </c>
      <c r="AD89">
        <f t="shared" si="4"/>
        <v>24.906992934400002</v>
      </c>
      <c r="AE89">
        <v>0</v>
      </c>
      <c r="AF89" s="24"/>
      <c r="AG89">
        <f t="shared" si="5"/>
        <v>24.906992934400002</v>
      </c>
      <c r="AI89" s="34">
        <f>PXIL!M89</f>
        <v>0</v>
      </c>
      <c r="AJ89" s="34">
        <f>PXIL!S89</f>
        <v>0</v>
      </c>
      <c r="AK89" s="34">
        <f>RTM_IEX!M89</f>
        <v>5.87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19.247983999999999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0.20133106559999997</v>
      </c>
      <c r="AD90">
        <f t="shared" si="4"/>
        <v>23.766652934399996</v>
      </c>
      <c r="AE90">
        <v>0</v>
      </c>
      <c r="AF90" s="24"/>
      <c r="AG90">
        <f t="shared" si="5"/>
        <v>23.766652934399996</v>
      </c>
      <c r="AI90" s="34">
        <f>PXIL!M90</f>
        <v>0</v>
      </c>
      <c r="AJ90" s="34">
        <f>PXIL!S90</f>
        <v>0</v>
      </c>
      <c r="AK90" s="34">
        <f>RTM_IEX!M90</f>
        <v>4.72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19.247983999999999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0.20695906559999999</v>
      </c>
      <c r="AD91">
        <f t="shared" si="4"/>
        <v>24.4310249344</v>
      </c>
      <c r="AE91">
        <v>0</v>
      </c>
      <c r="AF91" s="24"/>
      <c r="AG91">
        <f t="shared" si="5"/>
        <v>24.4310249344</v>
      </c>
      <c r="AI91" s="34">
        <f>PXIL!M91</f>
        <v>0</v>
      </c>
      <c r="AJ91" s="34">
        <f>PXIL!S91</f>
        <v>0</v>
      </c>
      <c r="AK91" s="34">
        <f>RTM_IEX!M91</f>
        <v>5.39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19.247983999999999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0.21342706559999997</v>
      </c>
      <c r="AD92">
        <f t="shared" si="4"/>
        <v>25.194556934399998</v>
      </c>
      <c r="AE92">
        <v>0</v>
      </c>
      <c r="AF92" s="24"/>
      <c r="AG92">
        <f t="shared" si="5"/>
        <v>25.194556934399998</v>
      </c>
      <c r="AI92" s="34">
        <f>PXIL!M92</f>
        <v>0</v>
      </c>
      <c r="AJ92" s="34">
        <f>PXIL!S92</f>
        <v>0</v>
      </c>
      <c r="AK92" s="34">
        <f>RTM_IEX!M92</f>
        <v>6.16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19.247983999999999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0.19074706559999999</v>
      </c>
      <c r="AD93">
        <f t="shared" si="4"/>
        <v>22.5172369344</v>
      </c>
      <c r="AE93">
        <v>0</v>
      </c>
      <c r="AF93" s="24"/>
      <c r="AG93">
        <f t="shared" si="5"/>
        <v>22.5172369344</v>
      </c>
      <c r="AI93" s="34">
        <f>PXIL!M93</f>
        <v>0</v>
      </c>
      <c r="AJ93" s="34">
        <f>PXIL!S93</f>
        <v>0</v>
      </c>
      <c r="AK93" s="34">
        <f>RTM_IEX!M93</f>
        <v>3.46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19.247983999999999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0.17621506559999997</v>
      </c>
      <c r="AD94">
        <f t="shared" si="4"/>
        <v>20.801768934399998</v>
      </c>
      <c r="AE94">
        <v>0</v>
      </c>
      <c r="AF94" s="24"/>
      <c r="AG94">
        <f t="shared" si="5"/>
        <v>20.801768934399998</v>
      </c>
      <c r="AI94" s="34">
        <f>PXIL!M94</f>
        <v>0</v>
      </c>
      <c r="AJ94" s="34">
        <f>PXIL!S94</f>
        <v>0</v>
      </c>
      <c r="AK94" s="34">
        <f>RTM_IEX!M94</f>
        <v>1.73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19.247983999999999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0.20779906559999997</v>
      </c>
      <c r="AD95">
        <f t="shared" si="4"/>
        <v>24.530184934399998</v>
      </c>
      <c r="AE95">
        <v>0</v>
      </c>
      <c r="AF95" s="24"/>
      <c r="AG95">
        <f t="shared" si="5"/>
        <v>24.530184934399998</v>
      </c>
      <c r="AI95" s="34">
        <f>PXIL!M95</f>
        <v>0</v>
      </c>
      <c r="AJ95" s="34">
        <f>PXIL!S95</f>
        <v>0</v>
      </c>
      <c r="AK95" s="34">
        <f>RTM_IEX!M95</f>
        <v>5.49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19.247983999999999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0.1948630656</v>
      </c>
      <c r="AD96">
        <f t="shared" si="4"/>
        <v>23.003120934399998</v>
      </c>
      <c r="AE96">
        <v>0</v>
      </c>
      <c r="AF96" s="24"/>
      <c r="AG96">
        <f t="shared" si="5"/>
        <v>23.003120934399998</v>
      </c>
      <c r="AI96" s="34">
        <f>PXIL!M96</f>
        <v>0</v>
      </c>
      <c r="AJ96" s="34">
        <f>PXIL!S96</f>
        <v>0</v>
      </c>
      <c r="AK96" s="34">
        <f>RTM_IEX!M96</f>
        <v>3.95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19.247983999999999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0.17058706559999998</v>
      </c>
      <c r="AD97">
        <f t="shared" si="4"/>
        <v>20.137396934399998</v>
      </c>
      <c r="AE97">
        <v>0</v>
      </c>
      <c r="AF97" s="24"/>
      <c r="AG97">
        <f t="shared" si="5"/>
        <v>20.137396934399998</v>
      </c>
      <c r="AI97" s="34">
        <f>PXIL!M97</f>
        <v>0</v>
      </c>
      <c r="AJ97" s="34">
        <f>PXIL!S97</f>
        <v>0</v>
      </c>
      <c r="AK97" s="34">
        <f>RTM_IEX!M97</f>
        <v>1.06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19.247983999999999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0.17621506559999997</v>
      </c>
      <c r="AD98">
        <f t="shared" si="4"/>
        <v>20.801768934399998</v>
      </c>
      <c r="AE98">
        <v>0</v>
      </c>
      <c r="AF98" s="24"/>
      <c r="AG98">
        <f t="shared" si="5"/>
        <v>20.801768934399998</v>
      </c>
      <c r="AI98" s="34">
        <f>PXIL!M98</f>
        <v>0</v>
      </c>
      <c r="AJ98" s="34">
        <f>PXIL!S98</f>
        <v>0</v>
      </c>
      <c r="AK98" s="34">
        <f>RTM_IEX!M98</f>
        <v>1.73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0.45210597875000064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4.7199052214999997E-3</v>
      </c>
      <c r="AD99">
        <f t="shared" si="6"/>
        <v>0.55717357352850028</v>
      </c>
      <c r="AE99">
        <f t="shared" ref="AE99:AT99" si="8">SUM(AE3:AE98)/4000</f>
        <v>0</v>
      </c>
      <c r="AG99">
        <f t="shared" si="8"/>
        <v>0.55717357352850028</v>
      </c>
      <c r="AI99">
        <f t="shared" si="8"/>
        <v>0</v>
      </c>
      <c r="AJ99">
        <f t="shared" si="8"/>
        <v>0</v>
      </c>
      <c r="AK99">
        <f t="shared" si="8"/>
        <v>0.10978750000000005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45383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'[1]01'!B5</f>
        <v>270</v>
      </c>
      <c r="C3" s="16">
        <f>'[1]01'!C5</f>
        <v>0</v>
      </c>
      <c r="D3" s="16">
        <f>'[1]01'!D5</f>
        <v>30</v>
      </c>
      <c r="E3" s="16">
        <f>'[1]01'!E5</f>
        <v>0</v>
      </c>
      <c r="F3" s="15">
        <f>SUM(B3:E3)</f>
        <v>300</v>
      </c>
      <c r="G3" s="15">
        <f>'[1]01'!H5</f>
        <v>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'[1]01'!B6</f>
        <v>270</v>
      </c>
      <c r="C4" s="16">
        <f>'[1]01'!C6</f>
        <v>0</v>
      </c>
      <c r="D4" s="16">
        <f>'[1]01'!D6</f>
        <v>30</v>
      </c>
      <c r="E4" s="16">
        <f>'[1]01'!E6</f>
        <v>0</v>
      </c>
      <c r="F4" s="15">
        <f>SUM(B4:E4)</f>
        <v>300</v>
      </c>
      <c r="G4" s="15">
        <f>'[1]01'!H6</f>
        <v>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'[1]01'!B7</f>
        <v>270</v>
      </c>
      <c r="C5" s="16">
        <f>'[1]01'!C7</f>
        <v>0</v>
      </c>
      <c r="D5" s="16">
        <f>'[1]01'!D7</f>
        <v>30</v>
      </c>
      <c r="E5" s="16">
        <f>'[1]01'!E7</f>
        <v>0</v>
      </c>
      <c r="F5" s="15">
        <f t="shared" ref="F5:F68" si="6">SUM(B5:E5)</f>
        <v>300</v>
      </c>
      <c r="G5" s="15">
        <f>'[1]01'!H7</f>
        <v>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'[1]01'!B8</f>
        <v>270</v>
      </c>
      <c r="C6" s="16">
        <f>'[1]01'!C8</f>
        <v>0</v>
      </c>
      <c r="D6" s="16">
        <f>'[1]01'!D8</f>
        <v>30</v>
      </c>
      <c r="E6" s="16">
        <f>'[1]01'!E8</f>
        <v>0</v>
      </c>
      <c r="F6" s="15">
        <f t="shared" si="6"/>
        <v>300</v>
      </c>
      <c r="G6" s="15">
        <f>'[1]01'!H8</f>
        <v>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'[1]01'!B9</f>
        <v>270</v>
      </c>
      <c r="C7" s="16">
        <f>'[1]01'!C9</f>
        <v>0</v>
      </c>
      <c r="D7" s="16">
        <f>'[1]01'!D9</f>
        <v>30</v>
      </c>
      <c r="E7" s="16">
        <f>'[1]01'!E9</f>
        <v>0</v>
      </c>
      <c r="F7" s="15">
        <f t="shared" si="6"/>
        <v>300</v>
      </c>
      <c r="G7" s="15">
        <f>'[1]01'!H9</f>
        <v>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'[1]01'!B10</f>
        <v>270</v>
      </c>
      <c r="C8" s="16">
        <f>'[1]01'!C10</f>
        <v>0</v>
      </c>
      <c r="D8" s="16">
        <f>'[1]01'!D10</f>
        <v>30</v>
      </c>
      <c r="E8" s="16">
        <f>'[1]01'!E10</f>
        <v>0</v>
      </c>
      <c r="F8" s="15">
        <f t="shared" si="6"/>
        <v>300</v>
      </c>
      <c r="G8" s="15">
        <f>'[1]01'!H10</f>
        <v>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'[1]01'!B11</f>
        <v>270</v>
      </c>
      <c r="C9" s="16">
        <f>'[1]01'!C11</f>
        <v>0</v>
      </c>
      <c r="D9" s="16">
        <f>'[1]01'!D11</f>
        <v>30</v>
      </c>
      <c r="E9" s="16">
        <f>'[1]01'!E11</f>
        <v>0</v>
      </c>
      <c r="F9" s="15">
        <f t="shared" si="6"/>
        <v>300</v>
      </c>
      <c r="G9" s="15">
        <f>'[1]01'!H11</f>
        <v>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'[1]01'!B12</f>
        <v>270</v>
      </c>
      <c r="C10" s="16">
        <f>'[1]01'!C12</f>
        <v>0</v>
      </c>
      <c r="D10" s="16">
        <f>'[1]01'!D12</f>
        <v>30</v>
      </c>
      <c r="E10" s="16">
        <f>'[1]01'!E12</f>
        <v>0</v>
      </c>
      <c r="F10" s="15">
        <f t="shared" si="6"/>
        <v>300</v>
      </c>
      <c r="G10" s="15">
        <f>'[1]01'!H12</f>
        <v>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'[1]01'!B13</f>
        <v>270</v>
      </c>
      <c r="C11" s="16">
        <f>'[1]01'!C13</f>
        <v>0</v>
      </c>
      <c r="D11" s="16">
        <f>'[1]01'!D13</f>
        <v>30</v>
      </c>
      <c r="E11" s="16">
        <f>'[1]01'!E13</f>
        <v>0</v>
      </c>
      <c r="F11" s="15">
        <f t="shared" si="6"/>
        <v>300</v>
      </c>
      <c r="G11" s="15">
        <f>'[1]01'!H13</f>
        <v>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'[1]01'!B14</f>
        <v>270</v>
      </c>
      <c r="C12" s="16">
        <f>'[1]01'!C14</f>
        <v>0</v>
      </c>
      <c r="D12" s="16">
        <f>'[1]01'!D14</f>
        <v>30</v>
      </c>
      <c r="E12" s="16">
        <f>'[1]01'!E14</f>
        <v>0</v>
      </c>
      <c r="F12" s="15">
        <f t="shared" si="6"/>
        <v>300</v>
      </c>
      <c r="G12" s="15">
        <f>'[1]01'!H14</f>
        <v>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'[1]01'!B15</f>
        <v>270</v>
      </c>
      <c r="C13" s="16">
        <f>'[1]01'!C15</f>
        <v>0</v>
      </c>
      <c r="D13" s="16">
        <f>'[1]01'!D15</f>
        <v>30</v>
      </c>
      <c r="E13" s="16">
        <f>'[1]01'!E15</f>
        <v>0</v>
      </c>
      <c r="F13" s="15">
        <f t="shared" si="6"/>
        <v>300</v>
      </c>
      <c r="G13" s="15">
        <f>'[1]01'!H15</f>
        <v>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'[1]01'!B16</f>
        <v>270</v>
      </c>
      <c r="C14" s="16">
        <f>'[1]01'!C16</f>
        <v>0</v>
      </c>
      <c r="D14" s="16">
        <f>'[1]01'!D16</f>
        <v>30</v>
      </c>
      <c r="E14" s="16">
        <f>'[1]01'!E16</f>
        <v>0</v>
      </c>
      <c r="F14" s="15">
        <f t="shared" si="6"/>
        <v>300</v>
      </c>
      <c r="G14" s="15">
        <f>'[1]01'!H16</f>
        <v>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'[1]01'!B17</f>
        <v>270</v>
      </c>
      <c r="C15" s="16">
        <f>'[1]01'!C17</f>
        <v>0</v>
      </c>
      <c r="D15" s="16">
        <f>'[1]01'!D17</f>
        <v>30</v>
      </c>
      <c r="E15" s="16">
        <f>'[1]01'!E17</f>
        <v>0</v>
      </c>
      <c r="F15" s="15">
        <f t="shared" si="6"/>
        <v>300</v>
      </c>
      <c r="G15" s="15">
        <f>'[1]01'!H17</f>
        <v>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'[1]01'!B18</f>
        <v>270</v>
      </c>
      <c r="C16" s="16">
        <f>'[1]01'!C18</f>
        <v>0</v>
      </c>
      <c r="D16" s="16">
        <f>'[1]01'!D18</f>
        <v>30</v>
      </c>
      <c r="E16" s="16">
        <f>'[1]01'!E18</f>
        <v>0</v>
      </c>
      <c r="F16" s="15">
        <f t="shared" si="6"/>
        <v>300</v>
      </c>
      <c r="G16" s="15">
        <f>'[1]01'!H18</f>
        <v>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'[1]01'!B19</f>
        <v>270</v>
      </c>
      <c r="C17" s="16">
        <f>'[1]01'!C19</f>
        <v>0</v>
      </c>
      <c r="D17" s="16">
        <f>'[1]01'!D19</f>
        <v>30</v>
      </c>
      <c r="E17" s="16">
        <f>'[1]01'!E19</f>
        <v>0</v>
      </c>
      <c r="F17" s="15">
        <f t="shared" si="6"/>
        <v>300</v>
      </c>
      <c r="G17" s="15">
        <f>'[1]01'!H19</f>
        <v>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'[1]01'!B20</f>
        <v>270</v>
      </c>
      <c r="C18" s="16">
        <f>'[1]01'!C20</f>
        <v>0</v>
      </c>
      <c r="D18" s="16">
        <f>'[1]01'!D20</f>
        <v>30</v>
      </c>
      <c r="E18" s="16">
        <f>'[1]01'!E20</f>
        <v>0</v>
      </c>
      <c r="F18" s="15">
        <f t="shared" si="6"/>
        <v>300</v>
      </c>
      <c r="G18" s="15">
        <f>'[1]01'!H20</f>
        <v>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'[1]01'!B21</f>
        <v>270</v>
      </c>
      <c r="C19" s="16">
        <f>'[1]01'!C21</f>
        <v>0</v>
      </c>
      <c r="D19" s="16">
        <f>'[1]01'!D21</f>
        <v>30</v>
      </c>
      <c r="E19" s="16">
        <f>'[1]01'!E21</f>
        <v>0</v>
      </c>
      <c r="F19" s="15">
        <f t="shared" si="6"/>
        <v>300</v>
      </c>
      <c r="G19" s="15">
        <f>'[1]01'!H21</f>
        <v>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'[1]01'!B22</f>
        <v>270</v>
      </c>
      <c r="C20" s="16">
        <f>'[1]01'!C22</f>
        <v>0</v>
      </c>
      <c r="D20" s="16">
        <f>'[1]01'!D22</f>
        <v>30</v>
      </c>
      <c r="E20" s="16">
        <f>'[1]01'!E22</f>
        <v>0</v>
      </c>
      <c r="F20" s="15">
        <f t="shared" si="6"/>
        <v>300</v>
      </c>
      <c r="G20" s="15">
        <f>'[1]01'!H22</f>
        <v>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'[1]01'!B23</f>
        <v>270</v>
      </c>
      <c r="C21" s="16">
        <f>'[1]01'!C23</f>
        <v>0</v>
      </c>
      <c r="D21" s="16">
        <f>'[1]01'!D23</f>
        <v>30</v>
      </c>
      <c r="E21" s="16">
        <f>'[1]01'!E23</f>
        <v>0</v>
      </c>
      <c r="F21" s="15">
        <f t="shared" si="6"/>
        <v>300</v>
      </c>
      <c r="G21" s="15">
        <f>'[1]01'!H23</f>
        <v>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'[1]01'!B24</f>
        <v>270</v>
      </c>
      <c r="C22" s="16">
        <f>'[1]01'!C24</f>
        <v>0</v>
      </c>
      <c r="D22" s="16">
        <f>'[1]01'!D24</f>
        <v>30</v>
      </c>
      <c r="E22" s="16">
        <f>'[1]01'!E24</f>
        <v>0</v>
      </c>
      <c r="F22" s="15">
        <f t="shared" si="6"/>
        <v>300</v>
      </c>
      <c r="G22" s="15">
        <f>'[1]01'!H24</f>
        <v>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'[1]01'!B25</f>
        <v>270</v>
      </c>
      <c r="C23" s="16">
        <f>'[1]01'!C25</f>
        <v>0</v>
      </c>
      <c r="D23" s="16">
        <f>'[1]01'!D25</f>
        <v>30</v>
      </c>
      <c r="E23" s="16">
        <f>'[1]01'!E25</f>
        <v>0</v>
      </c>
      <c r="F23" s="15">
        <f t="shared" si="6"/>
        <v>300</v>
      </c>
      <c r="G23" s="15">
        <f>'[1]01'!H25</f>
        <v>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'[1]01'!B26</f>
        <v>270</v>
      </c>
      <c r="C24" s="16">
        <f>'[1]01'!C26</f>
        <v>0</v>
      </c>
      <c r="D24" s="16">
        <f>'[1]01'!D26</f>
        <v>30</v>
      </c>
      <c r="E24" s="16">
        <f>'[1]01'!E26</f>
        <v>0</v>
      </c>
      <c r="F24" s="15">
        <f t="shared" si="6"/>
        <v>300</v>
      </c>
      <c r="G24" s="15">
        <f>'[1]01'!H26</f>
        <v>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'[1]01'!B27</f>
        <v>270</v>
      </c>
      <c r="C25" s="16">
        <f>'[1]01'!C27</f>
        <v>0</v>
      </c>
      <c r="D25" s="16">
        <f>'[1]01'!D27</f>
        <v>30</v>
      </c>
      <c r="E25" s="16">
        <f>'[1]01'!E27</f>
        <v>0</v>
      </c>
      <c r="F25" s="15">
        <f t="shared" si="6"/>
        <v>300</v>
      </c>
      <c r="G25" s="15">
        <f>'[1]01'!H27</f>
        <v>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'[1]01'!B28</f>
        <v>270</v>
      </c>
      <c r="C26" s="16">
        <f>'[1]01'!C28</f>
        <v>0</v>
      </c>
      <c r="D26" s="16">
        <f>'[1]01'!D28</f>
        <v>30</v>
      </c>
      <c r="E26" s="16">
        <f>'[1]01'!E28</f>
        <v>0</v>
      </c>
      <c r="F26" s="15">
        <f t="shared" si="6"/>
        <v>300</v>
      </c>
      <c r="G26" s="15">
        <f>'[1]01'!H28</f>
        <v>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'[1]01'!B29</f>
        <v>270</v>
      </c>
      <c r="C27" s="16">
        <f>'[1]01'!C29</f>
        <v>0</v>
      </c>
      <c r="D27" s="16">
        <f>'[1]01'!D29</f>
        <v>30</v>
      </c>
      <c r="E27" s="16">
        <f>'[1]01'!E29</f>
        <v>0</v>
      </c>
      <c r="F27" s="15">
        <f t="shared" si="6"/>
        <v>300</v>
      </c>
      <c r="G27" s="15">
        <f>'[1]01'!H29</f>
        <v>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'[1]01'!B30</f>
        <v>270</v>
      </c>
      <c r="C28" s="16">
        <f>'[1]01'!C30</f>
        <v>0</v>
      </c>
      <c r="D28" s="16">
        <f>'[1]01'!D30</f>
        <v>30</v>
      </c>
      <c r="E28" s="16">
        <f>'[1]01'!E30</f>
        <v>0</v>
      </c>
      <c r="F28" s="15">
        <f t="shared" si="6"/>
        <v>300</v>
      </c>
      <c r="G28" s="15">
        <f>'[1]01'!H30</f>
        <v>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'[1]01'!B31</f>
        <v>270</v>
      </c>
      <c r="C29" s="16">
        <f>'[1]01'!C31</f>
        <v>0</v>
      </c>
      <c r="D29" s="16">
        <f>'[1]01'!D31</f>
        <v>30</v>
      </c>
      <c r="E29" s="16">
        <f>'[1]01'!E31</f>
        <v>0</v>
      </c>
      <c r="F29" s="15">
        <f t="shared" si="6"/>
        <v>300</v>
      </c>
      <c r="G29" s="15">
        <f>'[1]01'!H31</f>
        <v>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'[1]01'!B32</f>
        <v>270</v>
      </c>
      <c r="C30" s="16">
        <f>'[1]01'!C32</f>
        <v>0</v>
      </c>
      <c r="D30" s="16">
        <f>'[1]01'!D32</f>
        <v>30</v>
      </c>
      <c r="E30" s="16">
        <f>'[1]01'!E32</f>
        <v>0</v>
      </c>
      <c r="F30" s="15">
        <f t="shared" si="6"/>
        <v>300</v>
      </c>
      <c r="G30" s="15">
        <f>'[1]01'!H32</f>
        <v>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'[1]01'!B33</f>
        <v>270</v>
      </c>
      <c r="C31" s="16">
        <f>'[1]01'!C33</f>
        <v>0</v>
      </c>
      <c r="D31" s="16">
        <f>'[1]01'!D33</f>
        <v>30</v>
      </c>
      <c r="E31" s="16">
        <f>'[1]01'!E33</f>
        <v>0</v>
      </c>
      <c r="F31" s="15">
        <f t="shared" si="6"/>
        <v>300</v>
      </c>
      <c r="G31" s="15">
        <f>'[1]01'!H33</f>
        <v>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'[1]01'!B34</f>
        <v>270</v>
      </c>
      <c r="C32" s="16">
        <f>'[1]01'!C34</f>
        <v>0</v>
      </c>
      <c r="D32" s="16">
        <f>'[1]01'!D34</f>
        <v>30</v>
      </c>
      <c r="E32" s="16">
        <f>'[1]01'!E34</f>
        <v>0</v>
      </c>
      <c r="F32" s="15">
        <f t="shared" si="6"/>
        <v>300</v>
      </c>
      <c r="G32" s="15">
        <f>'[1]01'!H34</f>
        <v>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'[1]01'!B35</f>
        <v>270</v>
      </c>
      <c r="C33" s="16">
        <f>'[1]01'!C35</f>
        <v>0</v>
      </c>
      <c r="D33" s="16">
        <f>'[1]01'!D35</f>
        <v>30</v>
      </c>
      <c r="E33" s="16">
        <f>'[1]01'!E35</f>
        <v>0</v>
      </c>
      <c r="F33" s="15">
        <f t="shared" si="6"/>
        <v>300</v>
      </c>
      <c r="G33" s="15">
        <f>'[1]01'!H35</f>
        <v>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'[1]01'!B36</f>
        <v>270</v>
      </c>
      <c r="C34" s="16">
        <f>'[1]01'!C36</f>
        <v>0</v>
      </c>
      <c r="D34" s="16">
        <f>'[1]01'!D36</f>
        <v>30</v>
      </c>
      <c r="E34" s="16">
        <f>'[1]01'!E36</f>
        <v>0</v>
      </c>
      <c r="F34" s="15">
        <f t="shared" si="6"/>
        <v>300</v>
      </c>
      <c r="G34" s="15">
        <f>'[1]01'!H36</f>
        <v>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'[1]01'!B37</f>
        <v>270</v>
      </c>
      <c r="C35" s="16">
        <f>'[1]01'!C37</f>
        <v>0</v>
      </c>
      <c r="D35" s="16">
        <f>'[1]01'!D37</f>
        <v>30</v>
      </c>
      <c r="E35" s="16">
        <f>'[1]01'!E37</f>
        <v>0</v>
      </c>
      <c r="F35" s="15">
        <f t="shared" si="6"/>
        <v>300</v>
      </c>
      <c r="G35" s="15">
        <f>'[1]01'!H37</f>
        <v>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'[1]01'!B38</f>
        <v>270</v>
      </c>
      <c r="C36" s="16">
        <f>'[1]01'!C38</f>
        <v>0</v>
      </c>
      <c r="D36" s="16">
        <f>'[1]01'!D38</f>
        <v>30</v>
      </c>
      <c r="E36" s="16">
        <f>'[1]01'!E38</f>
        <v>0</v>
      </c>
      <c r="F36" s="15">
        <f t="shared" si="6"/>
        <v>300</v>
      </c>
      <c r="G36" s="15">
        <f>'[1]01'!H38</f>
        <v>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'[1]01'!B39</f>
        <v>270</v>
      </c>
      <c r="C37" s="16">
        <f>'[1]01'!C39</f>
        <v>0</v>
      </c>
      <c r="D37" s="16">
        <f>'[1]01'!D39</f>
        <v>30</v>
      </c>
      <c r="E37" s="16">
        <f>'[1]01'!E39</f>
        <v>0</v>
      </c>
      <c r="F37" s="15">
        <f t="shared" si="6"/>
        <v>300</v>
      </c>
      <c r="G37" s="15">
        <f>'[1]01'!H39</f>
        <v>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'[1]01'!B40</f>
        <v>270</v>
      </c>
      <c r="C38" s="16">
        <f>'[1]01'!C40</f>
        <v>0</v>
      </c>
      <c r="D38" s="16">
        <f>'[1]01'!D40</f>
        <v>30</v>
      </c>
      <c r="E38" s="16">
        <f>'[1]01'!E40</f>
        <v>0</v>
      </c>
      <c r="F38" s="15">
        <f t="shared" si="6"/>
        <v>300</v>
      </c>
      <c r="G38" s="15">
        <f>'[1]01'!H40</f>
        <v>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'[1]01'!B41</f>
        <v>270</v>
      </c>
      <c r="C39" s="16">
        <f>'[1]01'!C41</f>
        <v>0</v>
      </c>
      <c r="D39" s="16">
        <f>'[1]01'!D41</f>
        <v>30</v>
      </c>
      <c r="E39" s="16">
        <f>'[1]01'!E41</f>
        <v>0</v>
      </c>
      <c r="F39" s="15">
        <f t="shared" si="6"/>
        <v>300</v>
      </c>
      <c r="G39" s="15">
        <f>'[1]01'!H41</f>
        <v>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'[1]01'!B42</f>
        <v>270</v>
      </c>
      <c r="C40" s="16">
        <f>'[1]01'!C42</f>
        <v>0</v>
      </c>
      <c r="D40" s="16">
        <f>'[1]01'!D42</f>
        <v>30</v>
      </c>
      <c r="E40" s="16">
        <f>'[1]01'!E42</f>
        <v>0</v>
      </c>
      <c r="F40" s="15">
        <f t="shared" si="6"/>
        <v>300</v>
      </c>
      <c r="G40" s="15">
        <f>'[1]01'!H42</f>
        <v>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'[1]01'!B43</f>
        <v>270</v>
      </c>
      <c r="C41" s="16">
        <f>'[1]01'!C43</f>
        <v>0</v>
      </c>
      <c r="D41" s="16">
        <f>'[1]01'!D43</f>
        <v>30</v>
      </c>
      <c r="E41" s="16">
        <f>'[1]01'!E43</f>
        <v>0</v>
      </c>
      <c r="F41" s="15">
        <f t="shared" si="6"/>
        <v>300</v>
      </c>
      <c r="G41" s="15">
        <f>'[1]01'!H43</f>
        <v>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'[1]01'!B44</f>
        <v>270</v>
      </c>
      <c r="C42" s="16">
        <f>'[1]01'!C44</f>
        <v>0</v>
      </c>
      <c r="D42" s="16">
        <f>'[1]01'!D44</f>
        <v>30</v>
      </c>
      <c r="E42" s="16">
        <f>'[1]01'!E44</f>
        <v>0</v>
      </c>
      <c r="F42" s="15">
        <f t="shared" si="6"/>
        <v>300</v>
      </c>
      <c r="G42" s="15">
        <f>'[1]01'!H44</f>
        <v>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'[1]01'!B45</f>
        <v>270</v>
      </c>
      <c r="C43" s="16">
        <f>'[1]01'!C45</f>
        <v>0</v>
      </c>
      <c r="D43" s="16">
        <f>'[1]01'!D45</f>
        <v>30</v>
      </c>
      <c r="E43" s="16">
        <f>'[1]01'!E45</f>
        <v>0</v>
      </c>
      <c r="F43" s="15">
        <f t="shared" si="6"/>
        <v>300</v>
      </c>
      <c r="G43" s="15">
        <f>'[1]01'!H45</f>
        <v>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'[1]01'!B46</f>
        <v>270</v>
      </c>
      <c r="C44" s="16">
        <f>'[1]01'!C46</f>
        <v>0</v>
      </c>
      <c r="D44" s="16">
        <f>'[1]01'!D46</f>
        <v>30</v>
      </c>
      <c r="E44" s="16">
        <f>'[1]01'!E46</f>
        <v>0</v>
      </c>
      <c r="F44" s="15">
        <f t="shared" si="6"/>
        <v>300</v>
      </c>
      <c r="G44" s="15">
        <f>'[1]01'!H46</f>
        <v>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'[1]01'!B47</f>
        <v>270</v>
      </c>
      <c r="C45" s="16">
        <f>'[1]01'!C47</f>
        <v>0</v>
      </c>
      <c r="D45" s="16">
        <f>'[1]01'!D47</f>
        <v>30</v>
      </c>
      <c r="E45" s="16">
        <f>'[1]01'!E47</f>
        <v>0</v>
      </c>
      <c r="F45" s="15">
        <f t="shared" si="6"/>
        <v>300</v>
      </c>
      <c r="G45" s="15">
        <f>'[1]01'!H47</f>
        <v>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'[1]01'!B48</f>
        <v>270</v>
      </c>
      <c r="C46" s="16">
        <f>'[1]01'!C48</f>
        <v>0</v>
      </c>
      <c r="D46" s="16">
        <f>'[1]01'!D48</f>
        <v>30</v>
      </c>
      <c r="E46" s="16">
        <f>'[1]01'!E48</f>
        <v>0</v>
      </c>
      <c r="F46" s="15">
        <f t="shared" si="6"/>
        <v>300</v>
      </c>
      <c r="G46" s="15">
        <f>'[1]01'!H48</f>
        <v>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'[1]01'!B49</f>
        <v>270</v>
      </c>
      <c r="C47" s="16">
        <f>'[1]01'!C49</f>
        <v>0</v>
      </c>
      <c r="D47" s="16">
        <f>'[1]01'!D49</f>
        <v>30</v>
      </c>
      <c r="E47" s="16">
        <f>'[1]01'!E49</f>
        <v>0</v>
      </c>
      <c r="F47" s="15">
        <f t="shared" si="6"/>
        <v>300</v>
      </c>
      <c r="G47" s="15">
        <f>'[1]01'!H49</f>
        <v>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'[1]01'!B50</f>
        <v>270</v>
      </c>
      <c r="C48" s="16">
        <f>'[1]01'!C50</f>
        <v>0</v>
      </c>
      <c r="D48" s="16">
        <f>'[1]01'!D50</f>
        <v>30</v>
      </c>
      <c r="E48" s="16">
        <f>'[1]01'!E50</f>
        <v>0</v>
      </c>
      <c r="F48" s="15">
        <f t="shared" si="6"/>
        <v>300</v>
      </c>
      <c r="G48" s="15">
        <f>'[1]01'!H50</f>
        <v>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'[1]01'!B51</f>
        <v>270</v>
      </c>
      <c r="C49" s="16">
        <f>'[1]01'!C51</f>
        <v>0</v>
      </c>
      <c r="D49" s="16">
        <f>'[1]01'!D51</f>
        <v>30</v>
      </c>
      <c r="E49" s="16">
        <f>'[1]01'!E51</f>
        <v>0</v>
      </c>
      <c r="F49" s="15">
        <f t="shared" si="6"/>
        <v>300</v>
      </c>
      <c r="G49" s="15">
        <f>'[1]01'!H51</f>
        <v>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'[1]01'!B52</f>
        <v>270</v>
      </c>
      <c r="C50" s="16">
        <f>'[1]01'!C52</f>
        <v>0</v>
      </c>
      <c r="D50" s="16">
        <f>'[1]01'!D52</f>
        <v>30</v>
      </c>
      <c r="E50" s="16">
        <f>'[1]01'!E52</f>
        <v>0</v>
      </c>
      <c r="F50" s="15">
        <f t="shared" si="6"/>
        <v>300</v>
      </c>
      <c r="G50" s="15">
        <f>'[1]01'!H52</f>
        <v>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'[1]01'!B53</f>
        <v>270</v>
      </c>
      <c r="C51" s="16">
        <f>'[1]01'!C53</f>
        <v>0</v>
      </c>
      <c r="D51" s="16">
        <f>'[1]01'!D53</f>
        <v>30</v>
      </c>
      <c r="E51" s="16">
        <f>'[1]01'!E53</f>
        <v>0</v>
      </c>
      <c r="F51" s="15">
        <f t="shared" si="6"/>
        <v>300</v>
      </c>
      <c r="G51" s="15">
        <f>'[1]01'!H53</f>
        <v>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'[1]01'!B54</f>
        <v>270</v>
      </c>
      <c r="C52" s="16">
        <f>'[1]01'!C54</f>
        <v>0</v>
      </c>
      <c r="D52" s="16">
        <f>'[1]01'!D54</f>
        <v>30</v>
      </c>
      <c r="E52" s="16">
        <f>'[1]01'!E54</f>
        <v>0</v>
      </c>
      <c r="F52" s="15">
        <f t="shared" si="6"/>
        <v>300</v>
      </c>
      <c r="G52" s="15">
        <f>'[1]01'!H54</f>
        <v>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'[1]01'!B55</f>
        <v>270</v>
      </c>
      <c r="C53" s="16">
        <f>'[1]01'!C55</f>
        <v>0</v>
      </c>
      <c r="D53" s="16">
        <f>'[1]01'!D55</f>
        <v>30</v>
      </c>
      <c r="E53" s="16">
        <f>'[1]01'!E55</f>
        <v>0</v>
      </c>
      <c r="F53" s="15">
        <f t="shared" si="6"/>
        <v>300</v>
      </c>
      <c r="G53" s="15">
        <f>'[1]01'!H55</f>
        <v>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'[1]01'!B56</f>
        <v>270</v>
      </c>
      <c r="C54" s="16">
        <f>'[1]01'!C56</f>
        <v>0</v>
      </c>
      <c r="D54" s="16">
        <f>'[1]01'!D56</f>
        <v>30</v>
      </c>
      <c r="E54" s="16">
        <f>'[1]01'!E56</f>
        <v>0</v>
      </c>
      <c r="F54" s="15">
        <f t="shared" si="6"/>
        <v>300</v>
      </c>
      <c r="G54" s="15">
        <f>'[1]01'!H56</f>
        <v>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'[1]01'!B57</f>
        <v>270</v>
      </c>
      <c r="C55" s="16">
        <f>'[1]01'!C57</f>
        <v>0</v>
      </c>
      <c r="D55" s="16">
        <f>'[1]01'!D57</f>
        <v>30</v>
      </c>
      <c r="E55" s="16">
        <f>'[1]01'!E57</f>
        <v>0</v>
      </c>
      <c r="F55" s="15">
        <f t="shared" si="6"/>
        <v>300</v>
      </c>
      <c r="G55" s="15">
        <f>'[1]01'!H57</f>
        <v>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'[1]01'!B58</f>
        <v>270</v>
      </c>
      <c r="C56" s="16">
        <f>'[1]01'!C58</f>
        <v>0</v>
      </c>
      <c r="D56" s="16">
        <f>'[1]01'!D58</f>
        <v>30</v>
      </c>
      <c r="E56" s="16">
        <f>'[1]01'!E58</f>
        <v>0</v>
      </c>
      <c r="F56" s="15">
        <f t="shared" si="6"/>
        <v>300</v>
      </c>
      <c r="G56" s="15">
        <f>'[1]01'!H58</f>
        <v>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'[1]01'!B59</f>
        <v>270</v>
      </c>
      <c r="C57" s="16">
        <f>'[1]01'!C59</f>
        <v>0</v>
      </c>
      <c r="D57" s="16">
        <f>'[1]01'!D59</f>
        <v>30</v>
      </c>
      <c r="E57" s="16">
        <f>'[1]01'!E59</f>
        <v>0</v>
      </c>
      <c r="F57" s="15">
        <f t="shared" si="6"/>
        <v>300</v>
      </c>
      <c r="G57" s="15">
        <f>'[1]01'!H59</f>
        <v>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'[1]01'!B60</f>
        <v>270</v>
      </c>
      <c r="C58" s="16">
        <f>'[1]01'!C60</f>
        <v>0</v>
      </c>
      <c r="D58" s="16">
        <f>'[1]01'!D60</f>
        <v>30</v>
      </c>
      <c r="E58" s="16">
        <f>'[1]01'!E60</f>
        <v>0</v>
      </c>
      <c r="F58" s="15">
        <f t="shared" si="6"/>
        <v>300</v>
      </c>
      <c r="G58" s="15">
        <f>'[1]01'!H60</f>
        <v>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'[1]01'!B61</f>
        <v>270</v>
      </c>
      <c r="C59" s="16">
        <f>'[1]01'!C61</f>
        <v>0</v>
      </c>
      <c r="D59" s="16">
        <f>'[1]01'!D61</f>
        <v>30</v>
      </c>
      <c r="E59" s="16">
        <f>'[1]01'!E61</f>
        <v>0</v>
      </c>
      <c r="F59" s="15">
        <f t="shared" si="6"/>
        <v>300</v>
      </c>
      <c r="G59" s="15">
        <f>'[1]01'!H61</f>
        <v>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'[1]01'!B62</f>
        <v>270</v>
      </c>
      <c r="C60" s="16">
        <f>'[1]01'!C62</f>
        <v>0</v>
      </c>
      <c r="D60" s="16">
        <f>'[1]01'!D62</f>
        <v>30</v>
      </c>
      <c r="E60" s="16">
        <f>'[1]01'!E62</f>
        <v>0</v>
      </c>
      <c r="F60" s="15">
        <f t="shared" si="6"/>
        <v>300</v>
      </c>
      <c r="G60" s="15">
        <f>'[1]01'!H62</f>
        <v>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'[1]01'!B63</f>
        <v>270</v>
      </c>
      <c r="C61" s="16">
        <f>'[1]01'!C63</f>
        <v>0</v>
      </c>
      <c r="D61" s="16">
        <f>'[1]01'!D63</f>
        <v>30</v>
      </c>
      <c r="E61" s="16">
        <f>'[1]01'!E63</f>
        <v>0</v>
      </c>
      <c r="F61" s="15">
        <f t="shared" si="6"/>
        <v>300</v>
      </c>
      <c r="G61" s="15">
        <f>'[1]01'!H63</f>
        <v>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'[1]01'!B64</f>
        <v>270</v>
      </c>
      <c r="C62" s="16">
        <f>'[1]01'!C64</f>
        <v>0</v>
      </c>
      <c r="D62" s="16">
        <f>'[1]01'!D64</f>
        <v>30</v>
      </c>
      <c r="E62" s="16">
        <f>'[1]01'!E64</f>
        <v>0</v>
      </c>
      <c r="F62" s="15">
        <f t="shared" si="6"/>
        <v>300</v>
      </c>
      <c r="G62" s="15">
        <f>'[1]01'!H64</f>
        <v>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'[1]01'!B65</f>
        <v>270</v>
      </c>
      <c r="C63" s="16">
        <f>'[1]01'!C65</f>
        <v>0</v>
      </c>
      <c r="D63" s="16">
        <f>'[1]01'!D65</f>
        <v>30</v>
      </c>
      <c r="E63" s="16">
        <f>'[1]01'!E65</f>
        <v>0</v>
      </c>
      <c r="F63" s="15">
        <f t="shared" si="6"/>
        <v>300</v>
      </c>
      <c r="G63" s="15">
        <f>'[1]01'!H65</f>
        <v>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'[1]01'!B66</f>
        <v>270</v>
      </c>
      <c r="C64" s="16">
        <f>'[1]01'!C66</f>
        <v>0</v>
      </c>
      <c r="D64" s="16">
        <f>'[1]01'!D66</f>
        <v>30</v>
      </c>
      <c r="E64" s="16">
        <f>'[1]01'!E66</f>
        <v>0</v>
      </c>
      <c r="F64" s="15">
        <f t="shared" si="6"/>
        <v>300</v>
      </c>
      <c r="G64" s="15">
        <f>'[1]01'!H66</f>
        <v>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'[1]01'!B67</f>
        <v>270</v>
      </c>
      <c r="C65" s="16">
        <f>'[1]01'!C67</f>
        <v>0</v>
      </c>
      <c r="D65" s="16">
        <f>'[1]01'!D67</f>
        <v>30</v>
      </c>
      <c r="E65" s="16">
        <f>'[1]01'!E67</f>
        <v>0</v>
      </c>
      <c r="F65" s="15">
        <f t="shared" si="6"/>
        <v>300</v>
      </c>
      <c r="G65" s="15">
        <f>'[1]01'!H67</f>
        <v>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'[1]01'!B68</f>
        <v>270</v>
      </c>
      <c r="C66" s="16">
        <f>'[1]01'!C68</f>
        <v>0</v>
      </c>
      <c r="D66" s="16">
        <f>'[1]01'!D68</f>
        <v>30</v>
      </c>
      <c r="E66" s="16">
        <f>'[1]01'!E68</f>
        <v>0</v>
      </c>
      <c r="F66" s="15">
        <f t="shared" si="6"/>
        <v>300</v>
      </c>
      <c r="G66" s="15">
        <f>'[1]01'!H68</f>
        <v>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'[1]01'!B69</f>
        <v>270</v>
      </c>
      <c r="C67" s="16">
        <f>'[1]01'!C69</f>
        <v>0</v>
      </c>
      <c r="D67" s="16">
        <f>'[1]01'!D69</f>
        <v>30</v>
      </c>
      <c r="E67" s="16">
        <f>'[1]01'!E69</f>
        <v>0</v>
      </c>
      <c r="F67" s="15">
        <f t="shared" si="6"/>
        <v>300</v>
      </c>
      <c r="G67" s="15">
        <f>'[1]01'!H69</f>
        <v>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'[1]01'!B70</f>
        <v>270</v>
      </c>
      <c r="C68" s="16">
        <f>'[1]01'!C70</f>
        <v>0</v>
      </c>
      <c r="D68" s="16">
        <f>'[1]01'!D70</f>
        <v>30</v>
      </c>
      <c r="E68" s="16">
        <f>'[1]01'!E70</f>
        <v>0</v>
      </c>
      <c r="F68" s="15">
        <f t="shared" si="6"/>
        <v>300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270</v>
      </c>
      <c r="C69" s="16">
        <f>'[1]01'!C71</f>
        <v>0</v>
      </c>
      <c r="D69" s="16">
        <f>'[1]01'!D71</f>
        <v>30</v>
      </c>
      <c r="E69" s="16">
        <f>'[1]01'!E71</f>
        <v>0</v>
      </c>
      <c r="F69" s="15">
        <f t="shared" ref="F69:F98" si="17">SUM(B69:E69)</f>
        <v>300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270</v>
      </c>
      <c r="C70" s="16">
        <f>'[1]01'!C72</f>
        <v>0</v>
      </c>
      <c r="D70" s="16">
        <f>'[1]01'!D72</f>
        <v>30</v>
      </c>
      <c r="E70" s="16">
        <f>'[1]01'!E72</f>
        <v>0</v>
      </c>
      <c r="F70" s="15">
        <f t="shared" si="17"/>
        <v>300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270</v>
      </c>
      <c r="C71" s="16">
        <f>'[1]01'!C73</f>
        <v>0</v>
      </c>
      <c r="D71" s="16">
        <f>'[1]01'!D73</f>
        <v>30</v>
      </c>
      <c r="E71" s="16">
        <f>'[1]01'!E73</f>
        <v>0</v>
      </c>
      <c r="F71" s="15">
        <f t="shared" si="17"/>
        <v>300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270</v>
      </c>
      <c r="C72" s="16">
        <f>'[1]01'!C74</f>
        <v>0</v>
      </c>
      <c r="D72" s="16">
        <f>'[1]01'!D74</f>
        <v>30</v>
      </c>
      <c r="E72" s="16">
        <f>'[1]01'!E74</f>
        <v>0</v>
      </c>
      <c r="F72" s="15">
        <f t="shared" si="17"/>
        <v>300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270</v>
      </c>
      <c r="C73" s="16">
        <f>'[1]01'!C75</f>
        <v>0</v>
      </c>
      <c r="D73" s="16">
        <f>'[1]01'!D75</f>
        <v>30</v>
      </c>
      <c r="E73" s="16">
        <f>'[1]01'!E75</f>
        <v>0</v>
      </c>
      <c r="F73" s="15">
        <f t="shared" si="17"/>
        <v>300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270</v>
      </c>
      <c r="C74" s="16">
        <f>'[1]01'!C76</f>
        <v>0</v>
      </c>
      <c r="D74" s="16">
        <f>'[1]01'!D76</f>
        <v>30</v>
      </c>
      <c r="E74" s="16">
        <f>'[1]01'!E76</f>
        <v>0</v>
      </c>
      <c r="F74" s="15">
        <f t="shared" si="17"/>
        <v>300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270</v>
      </c>
      <c r="C75" s="16">
        <f>'[1]01'!C77</f>
        <v>0</v>
      </c>
      <c r="D75" s="16">
        <f>'[1]01'!D77</f>
        <v>30</v>
      </c>
      <c r="E75" s="16">
        <f>'[1]01'!E77</f>
        <v>0</v>
      </c>
      <c r="F75" s="15">
        <f t="shared" si="17"/>
        <v>300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270</v>
      </c>
      <c r="C76" s="16">
        <f>'[1]01'!C78</f>
        <v>0</v>
      </c>
      <c r="D76" s="16">
        <f>'[1]01'!D78</f>
        <v>30</v>
      </c>
      <c r="E76" s="16">
        <f>'[1]01'!E78</f>
        <v>0</v>
      </c>
      <c r="F76" s="15">
        <f t="shared" si="17"/>
        <v>300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270</v>
      </c>
      <c r="C77" s="16">
        <f>'[1]01'!C79</f>
        <v>0</v>
      </c>
      <c r="D77" s="16">
        <f>'[1]01'!D79</f>
        <v>30</v>
      </c>
      <c r="E77" s="16">
        <f>'[1]01'!E79</f>
        <v>0</v>
      </c>
      <c r="F77" s="15">
        <f t="shared" si="17"/>
        <v>300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270</v>
      </c>
      <c r="C78" s="16">
        <f>'[1]01'!C80</f>
        <v>0</v>
      </c>
      <c r="D78" s="16">
        <f>'[1]01'!D80</f>
        <v>30</v>
      </c>
      <c r="E78" s="16">
        <f>'[1]01'!E80</f>
        <v>0</v>
      </c>
      <c r="F78" s="15">
        <f t="shared" si="17"/>
        <v>300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270</v>
      </c>
      <c r="C79" s="16">
        <f>'[1]01'!C81</f>
        <v>0</v>
      </c>
      <c r="D79" s="16">
        <f>'[1]01'!D81</f>
        <v>30</v>
      </c>
      <c r="E79" s="16">
        <f>'[1]01'!E81</f>
        <v>0</v>
      </c>
      <c r="F79" s="15">
        <f t="shared" si="17"/>
        <v>300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270</v>
      </c>
      <c r="C80" s="16">
        <f>'[1]01'!C82</f>
        <v>0</v>
      </c>
      <c r="D80" s="16">
        <f>'[1]01'!D82</f>
        <v>30</v>
      </c>
      <c r="E80" s="16">
        <f>'[1]01'!E82</f>
        <v>0</v>
      </c>
      <c r="F80" s="15">
        <f t="shared" si="17"/>
        <v>300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270</v>
      </c>
      <c r="C81" s="16">
        <f>'[1]01'!C83</f>
        <v>0</v>
      </c>
      <c r="D81" s="16">
        <f>'[1]01'!D83</f>
        <v>30</v>
      </c>
      <c r="E81" s="16">
        <f>'[1]01'!E83</f>
        <v>0</v>
      </c>
      <c r="F81" s="15">
        <f t="shared" si="17"/>
        <v>300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270</v>
      </c>
      <c r="C82" s="16">
        <f>'[1]01'!C84</f>
        <v>0</v>
      </c>
      <c r="D82" s="16">
        <f>'[1]01'!D84</f>
        <v>30</v>
      </c>
      <c r="E82" s="16">
        <f>'[1]01'!E84</f>
        <v>0</v>
      </c>
      <c r="F82" s="15">
        <f t="shared" si="17"/>
        <v>300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270</v>
      </c>
      <c r="C83" s="16">
        <f>'[1]01'!C85</f>
        <v>0</v>
      </c>
      <c r="D83" s="16">
        <f>'[1]01'!D85</f>
        <v>30</v>
      </c>
      <c r="E83" s="16">
        <f>'[1]01'!E85</f>
        <v>0</v>
      </c>
      <c r="F83" s="15">
        <f t="shared" si="17"/>
        <v>300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270</v>
      </c>
      <c r="C84" s="16">
        <f>'[1]01'!C86</f>
        <v>0</v>
      </c>
      <c r="D84" s="16">
        <f>'[1]01'!D86</f>
        <v>30</v>
      </c>
      <c r="E84" s="16">
        <f>'[1]01'!E86</f>
        <v>0</v>
      </c>
      <c r="F84" s="15">
        <f t="shared" si="17"/>
        <v>300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270</v>
      </c>
      <c r="C85" s="16">
        <f>'[1]01'!C87</f>
        <v>0</v>
      </c>
      <c r="D85" s="16">
        <f>'[1]01'!D87</f>
        <v>30</v>
      </c>
      <c r="E85" s="16">
        <f>'[1]01'!E87</f>
        <v>0</v>
      </c>
      <c r="F85" s="15">
        <f t="shared" si="17"/>
        <v>300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270</v>
      </c>
      <c r="C86" s="16">
        <f>'[1]01'!C88</f>
        <v>0</v>
      </c>
      <c r="D86" s="16">
        <f>'[1]01'!D88</f>
        <v>30</v>
      </c>
      <c r="E86" s="16">
        <f>'[1]01'!E88</f>
        <v>0</v>
      </c>
      <c r="F86" s="15">
        <f t="shared" si="17"/>
        <v>300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270</v>
      </c>
      <c r="C87" s="16">
        <f>'[1]01'!C89</f>
        <v>0</v>
      </c>
      <c r="D87" s="16">
        <f>'[1]01'!D89</f>
        <v>30</v>
      </c>
      <c r="E87" s="16">
        <f>'[1]01'!E89</f>
        <v>0</v>
      </c>
      <c r="F87" s="15">
        <f t="shared" si="17"/>
        <v>300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270</v>
      </c>
      <c r="C88" s="16">
        <f>'[1]01'!C90</f>
        <v>0</v>
      </c>
      <c r="D88" s="16">
        <f>'[1]01'!D90</f>
        <v>30</v>
      </c>
      <c r="E88" s="16">
        <f>'[1]01'!E90</f>
        <v>0</v>
      </c>
      <c r="F88" s="15">
        <f t="shared" si="17"/>
        <v>300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270</v>
      </c>
      <c r="C89" s="16">
        <f>'[1]01'!C91</f>
        <v>0</v>
      </c>
      <c r="D89" s="16">
        <f>'[1]01'!D91</f>
        <v>30</v>
      </c>
      <c r="E89" s="16">
        <f>'[1]01'!E91</f>
        <v>0</v>
      </c>
      <c r="F89" s="15">
        <f t="shared" si="17"/>
        <v>300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270</v>
      </c>
      <c r="C90" s="16">
        <f>'[1]01'!C92</f>
        <v>0</v>
      </c>
      <c r="D90" s="16">
        <f>'[1]01'!D92</f>
        <v>30</v>
      </c>
      <c r="E90" s="16">
        <f>'[1]01'!E92</f>
        <v>0</v>
      </c>
      <c r="F90" s="15">
        <f t="shared" si="17"/>
        <v>300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270</v>
      </c>
      <c r="C91" s="16">
        <f>'[1]01'!C93</f>
        <v>0</v>
      </c>
      <c r="D91" s="16">
        <f>'[1]01'!D93</f>
        <v>30</v>
      </c>
      <c r="E91" s="16">
        <f>'[1]01'!E93</f>
        <v>0</v>
      </c>
      <c r="F91" s="15">
        <f t="shared" si="17"/>
        <v>300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270</v>
      </c>
      <c r="C92" s="16">
        <f>'[1]01'!C94</f>
        <v>0</v>
      </c>
      <c r="D92" s="16">
        <f>'[1]01'!D94</f>
        <v>30</v>
      </c>
      <c r="E92" s="16">
        <f>'[1]01'!E94</f>
        <v>0</v>
      </c>
      <c r="F92" s="15">
        <f t="shared" si="17"/>
        <v>300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270</v>
      </c>
      <c r="C93" s="16">
        <f>'[1]01'!C95</f>
        <v>0</v>
      </c>
      <c r="D93" s="16">
        <f>'[1]01'!D95</f>
        <v>30</v>
      </c>
      <c r="E93" s="16">
        <f>'[1]01'!E95</f>
        <v>0</v>
      </c>
      <c r="F93" s="15">
        <f t="shared" si="17"/>
        <v>300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270</v>
      </c>
      <c r="C94" s="16">
        <f>'[1]01'!C96</f>
        <v>0</v>
      </c>
      <c r="D94" s="16">
        <f>'[1]01'!D96</f>
        <v>30</v>
      </c>
      <c r="E94" s="16">
        <f>'[1]01'!E96</f>
        <v>0</v>
      </c>
      <c r="F94" s="15">
        <f t="shared" si="17"/>
        <v>300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270</v>
      </c>
      <c r="C95" s="16">
        <f>'[1]01'!C97</f>
        <v>0</v>
      </c>
      <c r="D95" s="16">
        <f>'[1]01'!D97</f>
        <v>30</v>
      </c>
      <c r="E95" s="16">
        <f>'[1]01'!E97</f>
        <v>0</v>
      </c>
      <c r="F95" s="15">
        <f t="shared" si="17"/>
        <v>300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270</v>
      </c>
      <c r="C96" s="16">
        <f>'[1]01'!C98</f>
        <v>0</v>
      </c>
      <c r="D96" s="16">
        <f>'[1]01'!D98</f>
        <v>30</v>
      </c>
      <c r="E96" s="16">
        <f>'[1]01'!E98</f>
        <v>0</v>
      </c>
      <c r="F96" s="15">
        <f t="shared" si="17"/>
        <v>300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270</v>
      </c>
      <c r="C97" s="16">
        <f>'[1]01'!C99</f>
        <v>0</v>
      </c>
      <c r="D97" s="16">
        <f>'[1]01'!D99</f>
        <v>30</v>
      </c>
      <c r="E97" s="16">
        <f>'[1]01'!E99</f>
        <v>0</v>
      </c>
      <c r="F97" s="15">
        <f t="shared" si="17"/>
        <v>300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270</v>
      </c>
      <c r="C98" s="16">
        <f>'[1]01'!C100</f>
        <v>0</v>
      </c>
      <c r="D98" s="16">
        <f>'[1]01'!D100</f>
        <v>30</v>
      </c>
      <c r="E98" s="16">
        <f>'[1]01'!E100</f>
        <v>0</v>
      </c>
      <c r="F98" s="15">
        <f t="shared" si="17"/>
        <v>300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45383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'[2]01'!B5</f>
        <v>40</v>
      </c>
      <c r="C3" s="200">
        <f>'[2]01'!C5</f>
        <v>50</v>
      </c>
      <c r="D3" s="200">
        <f>'[2]01'!D5</f>
        <v>0</v>
      </c>
      <c r="E3" s="200">
        <f>'[2]01'!E5</f>
        <v>0</v>
      </c>
      <c r="F3" s="15">
        <f>SUM(B3:E3)</f>
        <v>90</v>
      </c>
      <c r="G3" s="199">
        <f>'[2]01'!H5</f>
        <v>0</v>
      </c>
      <c r="H3" s="200">
        <f>'[2]01'!I5</f>
        <v>0</v>
      </c>
      <c r="I3" s="200">
        <f>'[2]01'!J5</f>
        <v>0</v>
      </c>
      <c r="J3" s="200">
        <f>'[2]01'!K5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'[2]01'!B6</f>
        <v>40</v>
      </c>
      <c r="C4" s="200">
        <f>'[2]01'!C6</f>
        <v>50</v>
      </c>
      <c r="D4" s="200">
        <f>'[2]01'!D6</f>
        <v>0</v>
      </c>
      <c r="E4" s="200">
        <f>'[2]01'!E6</f>
        <v>0</v>
      </c>
      <c r="F4" s="15">
        <f>SUM(B4:E4)</f>
        <v>90</v>
      </c>
      <c r="G4" s="199">
        <f>'[2]01'!H6</f>
        <v>0</v>
      </c>
      <c r="H4" s="200">
        <f>'[2]01'!I6</f>
        <v>0</v>
      </c>
      <c r="I4" s="200">
        <f>'[2]01'!J6</f>
        <v>0</v>
      </c>
      <c r="J4" s="200">
        <f>'[2]01'!K6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'[2]01'!B7</f>
        <v>40</v>
      </c>
      <c r="C5" s="200">
        <f>'[2]01'!C7</f>
        <v>50</v>
      </c>
      <c r="D5" s="200">
        <f>'[2]01'!D7</f>
        <v>0</v>
      </c>
      <c r="E5" s="200">
        <f>'[2]01'!E7</f>
        <v>0</v>
      </c>
      <c r="F5" s="15">
        <f t="shared" ref="F5:F68" si="6">SUM(B5:E5)</f>
        <v>90</v>
      </c>
      <c r="G5" s="199">
        <f>'[2]01'!H7</f>
        <v>0</v>
      </c>
      <c r="H5" s="200">
        <f>'[2]01'!I7</f>
        <v>0</v>
      </c>
      <c r="I5" s="200">
        <f>'[2]01'!J7</f>
        <v>0</v>
      </c>
      <c r="J5" s="200">
        <f>'[2]01'!K7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'[2]01'!B8</f>
        <v>40</v>
      </c>
      <c r="C6" s="200">
        <f>'[2]01'!C8</f>
        <v>50</v>
      </c>
      <c r="D6" s="200">
        <f>'[2]01'!D8</f>
        <v>0</v>
      </c>
      <c r="E6" s="200">
        <f>'[2]01'!E8</f>
        <v>0</v>
      </c>
      <c r="F6" s="15">
        <f t="shared" si="6"/>
        <v>90</v>
      </c>
      <c r="G6" s="199">
        <f>'[2]01'!H8</f>
        <v>0</v>
      </c>
      <c r="H6" s="200">
        <f>'[2]01'!I8</f>
        <v>0</v>
      </c>
      <c r="I6" s="200">
        <f>'[2]01'!J8</f>
        <v>0</v>
      </c>
      <c r="J6" s="200">
        <f>'[2]01'!K8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'[2]01'!B9</f>
        <v>40</v>
      </c>
      <c r="C7" s="200">
        <f>'[2]01'!C9</f>
        <v>50</v>
      </c>
      <c r="D7" s="200">
        <f>'[2]01'!D9</f>
        <v>0</v>
      </c>
      <c r="E7" s="200">
        <f>'[2]01'!E9</f>
        <v>0</v>
      </c>
      <c r="F7" s="15">
        <f t="shared" si="6"/>
        <v>90</v>
      </c>
      <c r="G7" s="199">
        <f>'[2]01'!H9</f>
        <v>0</v>
      </c>
      <c r="H7" s="200">
        <f>'[2]01'!I9</f>
        <v>0</v>
      </c>
      <c r="I7" s="200">
        <f>'[2]01'!J9</f>
        <v>0</v>
      </c>
      <c r="J7" s="200">
        <f>'[2]01'!K9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'[2]01'!B10</f>
        <v>40</v>
      </c>
      <c r="C8" s="200">
        <f>'[2]01'!C10</f>
        <v>50</v>
      </c>
      <c r="D8" s="200">
        <f>'[2]01'!D10</f>
        <v>0</v>
      </c>
      <c r="E8" s="200">
        <f>'[2]01'!E10</f>
        <v>0</v>
      </c>
      <c r="F8" s="15">
        <f t="shared" si="6"/>
        <v>90</v>
      </c>
      <c r="G8" s="199">
        <f>'[2]01'!H10</f>
        <v>0</v>
      </c>
      <c r="H8" s="200">
        <f>'[2]01'!I10</f>
        <v>0</v>
      </c>
      <c r="I8" s="200">
        <f>'[2]01'!J10</f>
        <v>0</v>
      </c>
      <c r="J8" s="200">
        <f>'[2]01'!K10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'[2]01'!B11</f>
        <v>40</v>
      </c>
      <c r="C9" s="200">
        <f>'[2]01'!C11</f>
        <v>50</v>
      </c>
      <c r="D9" s="200">
        <f>'[2]01'!D11</f>
        <v>0</v>
      </c>
      <c r="E9" s="200">
        <f>'[2]01'!E11</f>
        <v>0</v>
      </c>
      <c r="F9" s="15">
        <f t="shared" si="6"/>
        <v>90</v>
      </c>
      <c r="G9" s="199">
        <f>'[2]01'!H11</f>
        <v>0</v>
      </c>
      <c r="H9" s="200">
        <f>'[2]01'!I11</f>
        <v>0</v>
      </c>
      <c r="I9" s="200">
        <f>'[2]01'!J11</f>
        <v>0</v>
      </c>
      <c r="J9" s="200">
        <f>'[2]01'!K11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'[2]01'!B12</f>
        <v>40</v>
      </c>
      <c r="C10" s="200">
        <f>'[2]01'!C12</f>
        <v>50</v>
      </c>
      <c r="D10" s="200">
        <f>'[2]01'!D12</f>
        <v>0</v>
      </c>
      <c r="E10" s="200">
        <f>'[2]01'!E12</f>
        <v>0</v>
      </c>
      <c r="F10" s="15">
        <f t="shared" si="6"/>
        <v>90</v>
      </c>
      <c r="G10" s="199">
        <f>'[2]01'!H12</f>
        <v>0</v>
      </c>
      <c r="H10" s="200">
        <f>'[2]01'!I12</f>
        <v>0</v>
      </c>
      <c r="I10" s="200">
        <f>'[2]01'!J12</f>
        <v>0</v>
      </c>
      <c r="J10" s="200">
        <f>'[2]01'!K12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'[2]01'!B13</f>
        <v>40</v>
      </c>
      <c r="C11" s="200">
        <f>'[2]01'!C13</f>
        <v>50</v>
      </c>
      <c r="D11" s="200">
        <f>'[2]01'!D13</f>
        <v>0</v>
      </c>
      <c r="E11" s="200">
        <f>'[2]01'!E13</f>
        <v>0</v>
      </c>
      <c r="F11" s="15">
        <f t="shared" si="6"/>
        <v>90</v>
      </c>
      <c r="G11" s="199">
        <f>'[2]01'!H13</f>
        <v>0</v>
      </c>
      <c r="H11" s="200">
        <f>'[2]01'!I13</f>
        <v>0</v>
      </c>
      <c r="I11" s="200">
        <f>'[2]01'!J13</f>
        <v>0</v>
      </c>
      <c r="J11" s="200">
        <f>'[2]01'!K13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'[2]01'!B14</f>
        <v>40</v>
      </c>
      <c r="C12" s="200">
        <f>'[2]01'!C14</f>
        <v>50</v>
      </c>
      <c r="D12" s="200">
        <f>'[2]01'!D14</f>
        <v>0</v>
      </c>
      <c r="E12" s="200">
        <f>'[2]01'!E14</f>
        <v>0</v>
      </c>
      <c r="F12" s="15">
        <f t="shared" si="6"/>
        <v>90</v>
      </c>
      <c r="G12" s="199">
        <f>'[2]01'!H14</f>
        <v>0</v>
      </c>
      <c r="H12" s="200">
        <f>'[2]01'!I14</f>
        <v>0</v>
      </c>
      <c r="I12" s="200">
        <f>'[2]01'!J14</f>
        <v>0</v>
      </c>
      <c r="J12" s="200">
        <f>'[2]01'!K14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'[2]01'!B15</f>
        <v>40</v>
      </c>
      <c r="C13" s="200">
        <f>'[2]01'!C15</f>
        <v>50</v>
      </c>
      <c r="D13" s="200">
        <f>'[2]01'!D15</f>
        <v>0</v>
      </c>
      <c r="E13" s="200">
        <f>'[2]01'!E15</f>
        <v>0</v>
      </c>
      <c r="F13" s="15">
        <f t="shared" si="6"/>
        <v>90</v>
      </c>
      <c r="G13" s="199">
        <f>'[2]01'!H15</f>
        <v>0</v>
      </c>
      <c r="H13" s="200">
        <f>'[2]01'!I15</f>
        <v>0</v>
      </c>
      <c r="I13" s="200">
        <f>'[2]01'!J15</f>
        <v>0</v>
      </c>
      <c r="J13" s="200">
        <f>'[2]01'!K15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'[2]01'!B16</f>
        <v>40</v>
      </c>
      <c r="C14" s="200">
        <f>'[2]01'!C16</f>
        <v>50</v>
      </c>
      <c r="D14" s="200">
        <f>'[2]01'!D16</f>
        <v>0</v>
      </c>
      <c r="E14" s="200">
        <f>'[2]01'!E16</f>
        <v>0</v>
      </c>
      <c r="F14" s="15">
        <f t="shared" si="6"/>
        <v>90</v>
      </c>
      <c r="G14" s="199">
        <f>'[2]01'!H16</f>
        <v>0</v>
      </c>
      <c r="H14" s="200">
        <f>'[2]01'!I16</f>
        <v>0</v>
      </c>
      <c r="I14" s="200">
        <f>'[2]01'!J16</f>
        <v>0</v>
      </c>
      <c r="J14" s="200">
        <f>'[2]01'!K16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'[2]01'!B17</f>
        <v>40</v>
      </c>
      <c r="C15" s="200">
        <f>'[2]01'!C17</f>
        <v>50</v>
      </c>
      <c r="D15" s="200">
        <f>'[2]01'!D17</f>
        <v>0</v>
      </c>
      <c r="E15" s="200">
        <f>'[2]01'!E17</f>
        <v>0</v>
      </c>
      <c r="F15" s="15">
        <f t="shared" si="6"/>
        <v>90</v>
      </c>
      <c r="G15" s="199">
        <f>'[2]01'!H17</f>
        <v>0</v>
      </c>
      <c r="H15" s="200">
        <f>'[2]01'!I17</f>
        <v>0</v>
      </c>
      <c r="I15" s="200">
        <f>'[2]01'!J17</f>
        <v>0</v>
      </c>
      <c r="J15" s="200">
        <f>'[2]01'!K17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'[2]01'!B18</f>
        <v>40</v>
      </c>
      <c r="C16" s="200">
        <f>'[2]01'!C18</f>
        <v>50</v>
      </c>
      <c r="D16" s="200">
        <f>'[2]01'!D18</f>
        <v>0</v>
      </c>
      <c r="E16" s="200">
        <f>'[2]01'!E18</f>
        <v>0</v>
      </c>
      <c r="F16" s="15">
        <f t="shared" si="6"/>
        <v>90</v>
      </c>
      <c r="G16" s="199">
        <f>'[2]01'!H18</f>
        <v>0</v>
      </c>
      <c r="H16" s="200">
        <f>'[2]01'!I18</f>
        <v>0</v>
      </c>
      <c r="I16" s="200">
        <f>'[2]01'!J18</f>
        <v>0</v>
      </c>
      <c r="J16" s="200">
        <f>'[2]01'!K18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'[2]01'!B19</f>
        <v>40</v>
      </c>
      <c r="C17" s="200">
        <f>'[2]01'!C19</f>
        <v>50</v>
      </c>
      <c r="D17" s="200">
        <f>'[2]01'!D19</f>
        <v>0</v>
      </c>
      <c r="E17" s="200">
        <f>'[2]01'!E19</f>
        <v>0</v>
      </c>
      <c r="F17" s="15">
        <f t="shared" si="6"/>
        <v>90</v>
      </c>
      <c r="G17" s="199">
        <f>'[2]01'!H19</f>
        <v>0</v>
      </c>
      <c r="H17" s="200">
        <f>'[2]01'!I19</f>
        <v>0</v>
      </c>
      <c r="I17" s="200">
        <f>'[2]01'!J19</f>
        <v>0</v>
      </c>
      <c r="J17" s="200">
        <f>'[2]01'!K19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'[2]01'!B20</f>
        <v>40</v>
      </c>
      <c r="C18" s="200">
        <f>'[2]01'!C20</f>
        <v>50</v>
      </c>
      <c r="D18" s="200">
        <f>'[2]01'!D20</f>
        <v>0</v>
      </c>
      <c r="E18" s="200">
        <f>'[2]01'!E20</f>
        <v>0</v>
      </c>
      <c r="F18" s="15">
        <f t="shared" si="6"/>
        <v>90</v>
      </c>
      <c r="G18" s="199">
        <f>'[2]01'!H20</f>
        <v>0</v>
      </c>
      <c r="H18" s="200">
        <f>'[2]01'!I20</f>
        <v>0</v>
      </c>
      <c r="I18" s="200">
        <f>'[2]01'!J20</f>
        <v>0</v>
      </c>
      <c r="J18" s="200">
        <f>'[2]01'!K20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'[2]01'!B21</f>
        <v>40</v>
      </c>
      <c r="C19" s="200">
        <f>'[2]01'!C21</f>
        <v>50</v>
      </c>
      <c r="D19" s="200">
        <f>'[2]01'!D21</f>
        <v>0</v>
      </c>
      <c r="E19" s="200">
        <f>'[2]01'!E21</f>
        <v>0</v>
      </c>
      <c r="F19" s="15">
        <f t="shared" si="6"/>
        <v>90</v>
      </c>
      <c r="G19" s="199">
        <f>'[2]01'!H21</f>
        <v>0</v>
      </c>
      <c r="H19" s="200">
        <f>'[2]01'!I21</f>
        <v>0</v>
      </c>
      <c r="I19" s="200">
        <f>'[2]01'!J21</f>
        <v>0</v>
      </c>
      <c r="J19" s="200">
        <f>'[2]01'!K21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'[2]01'!B22</f>
        <v>40</v>
      </c>
      <c r="C20" s="200">
        <f>'[2]01'!C22</f>
        <v>50</v>
      </c>
      <c r="D20" s="200">
        <f>'[2]01'!D22</f>
        <v>0</v>
      </c>
      <c r="E20" s="200">
        <f>'[2]01'!E22</f>
        <v>0</v>
      </c>
      <c r="F20" s="15">
        <f t="shared" si="6"/>
        <v>90</v>
      </c>
      <c r="G20" s="199">
        <f>'[2]01'!H22</f>
        <v>0</v>
      </c>
      <c r="H20" s="200">
        <f>'[2]01'!I22</f>
        <v>0</v>
      </c>
      <c r="I20" s="200">
        <f>'[2]01'!J22</f>
        <v>0</v>
      </c>
      <c r="J20" s="200">
        <f>'[2]01'!K22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'[2]01'!B23</f>
        <v>40</v>
      </c>
      <c r="C21" s="200">
        <f>'[2]01'!C23</f>
        <v>50</v>
      </c>
      <c r="D21" s="200">
        <f>'[2]01'!D23</f>
        <v>0</v>
      </c>
      <c r="E21" s="200">
        <f>'[2]01'!E23</f>
        <v>0</v>
      </c>
      <c r="F21" s="15">
        <f t="shared" si="6"/>
        <v>90</v>
      </c>
      <c r="G21" s="199">
        <f>'[2]01'!H23</f>
        <v>0</v>
      </c>
      <c r="H21" s="200">
        <f>'[2]01'!I23</f>
        <v>0</v>
      </c>
      <c r="I21" s="200">
        <f>'[2]01'!J23</f>
        <v>0</v>
      </c>
      <c r="J21" s="200">
        <f>'[2]01'!K23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'[2]01'!B24</f>
        <v>40</v>
      </c>
      <c r="C22" s="200">
        <f>'[2]01'!C24</f>
        <v>50</v>
      </c>
      <c r="D22" s="200">
        <f>'[2]01'!D24</f>
        <v>0</v>
      </c>
      <c r="E22" s="200">
        <f>'[2]01'!E24</f>
        <v>0</v>
      </c>
      <c r="F22" s="15">
        <f t="shared" si="6"/>
        <v>90</v>
      </c>
      <c r="G22" s="199">
        <f>'[2]01'!H24</f>
        <v>0</v>
      </c>
      <c r="H22" s="200">
        <f>'[2]01'!I24</f>
        <v>0</v>
      </c>
      <c r="I22" s="200">
        <f>'[2]01'!J24</f>
        <v>0</v>
      </c>
      <c r="J22" s="200">
        <f>'[2]01'!K24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'[2]01'!B25</f>
        <v>40</v>
      </c>
      <c r="C23" s="200">
        <f>'[2]01'!C25</f>
        <v>50</v>
      </c>
      <c r="D23" s="200">
        <f>'[2]01'!D25</f>
        <v>0</v>
      </c>
      <c r="E23" s="200">
        <f>'[2]01'!E25</f>
        <v>0</v>
      </c>
      <c r="F23" s="15">
        <f t="shared" si="6"/>
        <v>90</v>
      </c>
      <c r="G23" s="199">
        <f>'[2]01'!H25</f>
        <v>0</v>
      </c>
      <c r="H23" s="200">
        <f>'[2]01'!I25</f>
        <v>0</v>
      </c>
      <c r="I23" s="200">
        <f>'[2]01'!J25</f>
        <v>0</v>
      </c>
      <c r="J23" s="200">
        <f>'[2]01'!K25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'[2]01'!B26</f>
        <v>40</v>
      </c>
      <c r="C24" s="200">
        <f>'[2]01'!C26</f>
        <v>50</v>
      </c>
      <c r="D24" s="200">
        <f>'[2]01'!D26</f>
        <v>0</v>
      </c>
      <c r="E24" s="200">
        <f>'[2]01'!E26</f>
        <v>0</v>
      </c>
      <c r="F24" s="15">
        <f t="shared" si="6"/>
        <v>90</v>
      </c>
      <c r="G24" s="199">
        <f>'[2]01'!H26</f>
        <v>0</v>
      </c>
      <c r="H24" s="200">
        <f>'[2]01'!I26</f>
        <v>0</v>
      </c>
      <c r="I24" s="200">
        <f>'[2]01'!J26</f>
        <v>0</v>
      </c>
      <c r="J24" s="200">
        <f>'[2]01'!K26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'[2]01'!B27</f>
        <v>40</v>
      </c>
      <c r="C25" s="200">
        <f>'[2]01'!C27</f>
        <v>50</v>
      </c>
      <c r="D25" s="200">
        <f>'[2]01'!D27</f>
        <v>0</v>
      </c>
      <c r="E25" s="200">
        <f>'[2]01'!E27</f>
        <v>0</v>
      </c>
      <c r="F25" s="15">
        <f t="shared" si="6"/>
        <v>90</v>
      </c>
      <c r="G25" s="199">
        <f>'[2]01'!H27</f>
        <v>0</v>
      </c>
      <c r="H25" s="200">
        <f>'[2]01'!I27</f>
        <v>0</v>
      </c>
      <c r="I25" s="200">
        <f>'[2]01'!J27</f>
        <v>0</v>
      </c>
      <c r="J25" s="200">
        <f>'[2]01'!K27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'[2]01'!B28</f>
        <v>40</v>
      </c>
      <c r="C26" s="200">
        <f>'[2]01'!C28</f>
        <v>50</v>
      </c>
      <c r="D26" s="200">
        <f>'[2]01'!D28</f>
        <v>0</v>
      </c>
      <c r="E26" s="200">
        <f>'[2]01'!E28</f>
        <v>0</v>
      </c>
      <c r="F26" s="15">
        <f t="shared" si="6"/>
        <v>90</v>
      </c>
      <c r="G26" s="199">
        <f>'[2]01'!H28</f>
        <v>0</v>
      </c>
      <c r="H26" s="200">
        <f>'[2]01'!I28</f>
        <v>0</v>
      </c>
      <c r="I26" s="200">
        <f>'[2]01'!J28</f>
        <v>0</v>
      </c>
      <c r="J26" s="200">
        <f>'[2]01'!K28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'[2]01'!B29</f>
        <v>40</v>
      </c>
      <c r="C27" s="200">
        <f>'[2]01'!C29</f>
        <v>50</v>
      </c>
      <c r="D27" s="200">
        <f>'[2]01'!D29</f>
        <v>0</v>
      </c>
      <c r="E27" s="200">
        <f>'[2]01'!E29</f>
        <v>0</v>
      </c>
      <c r="F27" s="15">
        <f t="shared" si="6"/>
        <v>90</v>
      </c>
      <c r="G27" s="199">
        <f>'[2]01'!H29</f>
        <v>0</v>
      </c>
      <c r="H27" s="200">
        <f>'[2]01'!I29</f>
        <v>0</v>
      </c>
      <c r="I27" s="200">
        <f>'[2]01'!J29</f>
        <v>0</v>
      </c>
      <c r="J27" s="200">
        <f>'[2]01'!K29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'[2]01'!B30</f>
        <v>40</v>
      </c>
      <c r="C28" s="200">
        <f>'[2]01'!C30</f>
        <v>50</v>
      </c>
      <c r="D28" s="200">
        <f>'[2]01'!D30</f>
        <v>0</v>
      </c>
      <c r="E28" s="200">
        <f>'[2]01'!E30</f>
        <v>0</v>
      </c>
      <c r="F28" s="15">
        <f t="shared" si="6"/>
        <v>90</v>
      </c>
      <c r="G28" s="199">
        <f>'[2]01'!H30</f>
        <v>0</v>
      </c>
      <c r="H28" s="200">
        <f>'[2]01'!I30</f>
        <v>0</v>
      </c>
      <c r="I28" s="200">
        <f>'[2]01'!J30</f>
        <v>0</v>
      </c>
      <c r="J28" s="200">
        <f>'[2]01'!K30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'[2]01'!B31</f>
        <v>40</v>
      </c>
      <c r="C29" s="200">
        <f>'[2]01'!C31</f>
        <v>50</v>
      </c>
      <c r="D29" s="200">
        <f>'[2]01'!D31</f>
        <v>0</v>
      </c>
      <c r="E29" s="200">
        <f>'[2]01'!E31</f>
        <v>0</v>
      </c>
      <c r="F29" s="15">
        <f t="shared" si="6"/>
        <v>90</v>
      </c>
      <c r="G29" s="199">
        <f>'[2]01'!H31</f>
        <v>0</v>
      </c>
      <c r="H29" s="200">
        <f>'[2]01'!I31</f>
        <v>0</v>
      </c>
      <c r="I29" s="200">
        <f>'[2]01'!J31</f>
        <v>0</v>
      </c>
      <c r="J29" s="200">
        <f>'[2]01'!K31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'[2]01'!B32</f>
        <v>40</v>
      </c>
      <c r="C30" s="200">
        <f>'[2]01'!C32</f>
        <v>50</v>
      </c>
      <c r="D30" s="200">
        <f>'[2]01'!D32</f>
        <v>0</v>
      </c>
      <c r="E30" s="200">
        <f>'[2]01'!E32</f>
        <v>0</v>
      </c>
      <c r="F30" s="15">
        <f t="shared" si="6"/>
        <v>90</v>
      </c>
      <c r="G30" s="199">
        <f>'[2]01'!H32</f>
        <v>0</v>
      </c>
      <c r="H30" s="200">
        <f>'[2]01'!I32</f>
        <v>0</v>
      </c>
      <c r="I30" s="200">
        <f>'[2]01'!J32</f>
        <v>0</v>
      </c>
      <c r="J30" s="200">
        <f>'[2]01'!K32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'[2]01'!B33</f>
        <v>40</v>
      </c>
      <c r="C31" s="200">
        <f>'[2]01'!C33</f>
        <v>50</v>
      </c>
      <c r="D31" s="200">
        <f>'[2]01'!D33</f>
        <v>0</v>
      </c>
      <c r="E31" s="200">
        <f>'[2]01'!E33</f>
        <v>0</v>
      </c>
      <c r="F31" s="15">
        <f t="shared" si="6"/>
        <v>90</v>
      </c>
      <c r="G31" s="199">
        <f>'[2]01'!H33</f>
        <v>0</v>
      </c>
      <c r="H31" s="200">
        <f>'[2]01'!I33</f>
        <v>0</v>
      </c>
      <c r="I31" s="200">
        <f>'[2]01'!J33</f>
        <v>0</v>
      </c>
      <c r="J31" s="200">
        <f>'[2]01'!K33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'[2]01'!B34</f>
        <v>40</v>
      </c>
      <c r="C32" s="200">
        <f>'[2]01'!C34</f>
        <v>50</v>
      </c>
      <c r="D32" s="200">
        <f>'[2]01'!D34</f>
        <v>0</v>
      </c>
      <c r="E32" s="200">
        <f>'[2]01'!E34</f>
        <v>0</v>
      </c>
      <c r="F32" s="15">
        <f t="shared" si="6"/>
        <v>90</v>
      </c>
      <c r="G32" s="199">
        <f>'[2]01'!H34</f>
        <v>0</v>
      </c>
      <c r="H32" s="200">
        <f>'[2]01'!I34</f>
        <v>0</v>
      </c>
      <c r="I32" s="200">
        <f>'[2]01'!J34</f>
        <v>0</v>
      </c>
      <c r="J32" s="200">
        <f>'[2]01'!K34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'[2]01'!B35</f>
        <v>40</v>
      </c>
      <c r="C33" s="200">
        <f>'[2]01'!C35</f>
        <v>50</v>
      </c>
      <c r="D33" s="200">
        <f>'[2]01'!D35</f>
        <v>0</v>
      </c>
      <c r="E33" s="200">
        <f>'[2]01'!E35</f>
        <v>0</v>
      </c>
      <c r="F33" s="15">
        <f t="shared" si="6"/>
        <v>90</v>
      </c>
      <c r="G33" s="199">
        <f>'[2]01'!H35</f>
        <v>0</v>
      </c>
      <c r="H33" s="200">
        <f>'[2]01'!I35</f>
        <v>0</v>
      </c>
      <c r="I33" s="200">
        <f>'[2]01'!J35</f>
        <v>0</v>
      </c>
      <c r="J33" s="200">
        <f>'[2]01'!K35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'[2]01'!B36</f>
        <v>40</v>
      </c>
      <c r="C34" s="200">
        <f>'[2]01'!C36</f>
        <v>50</v>
      </c>
      <c r="D34" s="200">
        <f>'[2]01'!D36</f>
        <v>0</v>
      </c>
      <c r="E34" s="200">
        <f>'[2]01'!E36</f>
        <v>0</v>
      </c>
      <c r="F34" s="15">
        <f t="shared" si="6"/>
        <v>90</v>
      </c>
      <c r="G34" s="199">
        <f>'[2]01'!H36</f>
        <v>0</v>
      </c>
      <c r="H34" s="200">
        <f>'[2]01'!I36</f>
        <v>0</v>
      </c>
      <c r="I34" s="200">
        <f>'[2]01'!J36</f>
        <v>0</v>
      </c>
      <c r="J34" s="200">
        <f>'[2]01'!K36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'[2]01'!B37</f>
        <v>40</v>
      </c>
      <c r="C35" s="200">
        <f>'[2]01'!C37</f>
        <v>50</v>
      </c>
      <c r="D35" s="200">
        <f>'[2]01'!D37</f>
        <v>0</v>
      </c>
      <c r="E35" s="200">
        <f>'[2]01'!E37</f>
        <v>0</v>
      </c>
      <c r="F35" s="15">
        <f t="shared" si="6"/>
        <v>90</v>
      </c>
      <c r="G35" s="199">
        <f>'[2]01'!H37</f>
        <v>0</v>
      </c>
      <c r="H35" s="200">
        <f>'[2]01'!I37</f>
        <v>0</v>
      </c>
      <c r="I35" s="200">
        <f>'[2]01'!J37</f>
        <v>0</v>
      </c>
      <c r="J35" s="200">
        <f>'[2]01'!K37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'[2]01'!B38</f>
        <v>40</v>
      </c>
      <c r="C36" s="200">
        <f>'[2]01'!C38</f>
        <v>50</v>
      </c>
      <c r="D36" s="200">
        <f>'[2]01'!D38</f>
        <v>0</v>
      </c>
      <c r="E36" s="200">
        <f>'[2]01'!E38</f>
        <v>0</v>
      </c>
      <c r="F36" s="15">
        <f t="shared" si="6"/>
        <v>90</v>
      </c>
      <c r="G36" s="199">
        <f>'[2]01'!H38</f>
        <v>0</v>
      </c>
      <c r="H36" s="200">
        <f>'[2]01'!I38</f>
        <v>0</v>
      </c>
      <c r="I36" s="200">
        <f>'[2]01'!J38</f>
        <v>0</v>
      </c>
      <c r="J36" s="200">
        <f>'[2]01'!K38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'[2]01'!B39</f>
        <v>40</v>
      </c>
      <c r="C37" s="200">
        <f>'[2]01'!C39</f>
        <v>50</v>
      </c>
      <c r="D37" s="200">
        <f>'[2]01'!D39</f>
        <v>0</v>
      </c>
      <c r="E37" s="200">
        <f>'[2]01'!E39</f>
        <v>0</v>
      </c>
      <c r="F37" s="15">
        <f t="shared" si="6"/>
        <v>90</v>
      </c>
      <c r="G37" s="199">
        <f>'[2]01'!H39</f>
        <v>0</v>
      </c>
      <c r="H37" s="200">
        <f>'[2]01'!I39</f>
        <v>0</v>
      </c>
      <c r="I37" s="200">
        <f>'[2]01'!J39</f>
        <v>0</v>
      </c>
      <c r="J37" s="200">
        <f>'[2]01'!K39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'[2]01'!B40</f>
        <v>40</v>
      </c>
      <c r="C38" s="200">
        <f>'[2]01'!C40</f>
        <v>50</v>
      </c>
      <c r="D38" s="200">
        <f>'[2]01'!D40</f>
        <v>0</v>
      </c>
      <c r="E38" s="200">
        <f>'[2]01'!E40</f>
        <v>0</v>
      </c>
      <c r="F38" s="15">
        <f t="shared" si="6"/>
        <v>90</v>
      </c>
      <c r="G38" s="199">
        <f>'[2]01'!H40</f>
        <v>0</v>
      </c>
      <c r="H38" s="200">
        <f>'[2]01'!I40</f>
        <v>0</v>
      </c>
      <c r="I38" s="200">
        <f>'[2]01'!J40</f>
        <v>0</v>
      </c>
      <c r="J38" s="200">
        <f>'[2]01'!K40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'[2]01'!B41</f>
        <v>40</v>
      </c>
      <c r="C39" s="200">
        <f>'[2]01'!C41</f>
        <v>50</v>
      </c>
      <c r="D39" s="200">
        <f>'[2]01'!D41</f>
        <v>0</v>
      </c>
      <c r="E39" s="200">
        <f>'[2]01'!E41</f>
        <v>0</v>
      </c>
      <c r="F39" s="15">
        <f t="shared" si="6"/>
        <v>90</v>
      </c>
      <c r="G39" s="199">
        <f>'[2]01'!H41</f>
        <v>0</v>
      </c>
      <c r="H39" s="200">
        <f>'[2]01'!I41</f>
        <v>0</v>
      </c>
      <c r="I39" s="200">
        <f>'[2]01'!J41</f>
        <v>0</v>
      </c>
      <c r="J39" s="200">
        <f>'[2]01'!K41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'[2]01'!B42</f>
        <v>40</v>
      </c>
      <c r="C40" s="200">
        <f>'[2]01'!C42</f>
        <v>50</v>
      </c>
      <c r="D40" s="200">
        <f>'[2]01'!D42</f>
        <v>0</v>
      </c>
      <c r="E40" s="200">
        <f>'[2]01'!E42</f>
        <v>0</v>
      </c>
      <c r="F40" s="15">
        <f t="shared" si="6"/>
        <v>90</v>
      </c>
      <c r="G40" s="199">
        <f>'[2]01'!H42</f>
        <v>0</v>
      </c>
      <c r="H40" s="200">
        <f>'[2]01'!I42</f>
        <v>0</v>
      </c>
      <c r="I40" s="200">
        <f>'[2]01'!J42</f>
        <v>0</v>
      </c>
      <c r="J40" s="200">
        <f>'[2]01'!K42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'[2]01'!B43</f>
        <v>40</v>
      </c>
      <c r="C41" s="200">
        <f>'[2]01'!C43</f>
        <v>50</v>
      </c>
      <c r="D41" s="200">
        <f>'[2]01'!D43</f>
        <v>0</v>
      </c>
      <c r="E41" s="200">
        <f>'[2]01'!E43</f>
        <v>0</v>
      </c>
      <c r="F41" s="15">
        <f t="shared" si="6"/>
        <v>90</v>
      </c>
      <c r="G41" s="199">
        <f>'[2]01'!H43</f>
        <v>0</v>
      </c>
      <c r="H41" s="200">
        <f>'[2]01'!I43</f>
        <v>0</v>
      </c>
      <c r="I41" s="200">
        <f>'[2]01'!J43</f>
        <v>0</v>
      </c>
      <c r="J41" s="200">
        <f>'[2]01'!K43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'[2]01'!B44</f>
        <v>40</v>
      </c>
      <c r="C42" s="200">
        <f>'[2]01'!C44</f>
        <v>50</v>
      </c>
      <c r="D42" s="200">
        <f>'[2]01'!D44</f>
        <v>0</v>
      </c>
      <c r="E42" s="200">
        <f>'[2]01'!E44</f>
        <v>0</v>
      </c>
      <c r="F42" s="15">
        <f t="shared" si="6"/>
        <v>90</v>
      </c>
      <c r="G42" s="199">
        <f>'[2]01'!H44</f>
        <v>0</v>
      </c>
      <c r="H42" s="200">
        <f>'[2]01'!I44</f>
        <v>0</v>
      </c>
      <c r="I42" s="200">
        <f>'[2]01'!J44</f>
        <v>0</v>
      </c>
      <c r="J42" s="200">
        <f>'[2]01'!K44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'[2]01'!B45</f>
        <v>40</v>
      </c>
      <c r="C43" s="200">
        <f>'[2]01'!C45</f>
        <v>50</v>
      </c>
      <c r="D43" s="200">
        <f>'[2]01'!D45</f>
        <v>0</v>
      </c>
      <c r="E43" s="200">
        <f>'[2]01'!E45</f>
        <v>0</v>
      </c>
      <c r="F43" s="15">
        <f t="shared" si="6"/>
        <v>90</v>
      </c>
      <c r="G43" s="199">
        <f>'[2]01'!H45</f>
        <v>0</v>
      </c>
      <c r="H43" s="200">
        <f>'[2]01'!I45</f>
        <v>0</v>
      </c>
      <c r="I43" s="200">
        <f>'[2]01'!J45</f>
        <v>0</v>
      </c>
      <c r="J43" s="200">
        <f>'[2]01'!K45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'[2]01'!B46</f>
        <v>40</v>
      </c>
      <c r="C44" s="200">
        <f>'[2]01'!C46</f>
        <v>50</v>
      </c>
      <c r="D44" s="200">
        <f>'[2]01'!D46</f>
        <v>0</v>
      </c>
      <c r="E44" s="200">
        <f>'[2]01'!E46</f>
        <v>0</v>
      </c>
      <c r="F44" s="15">
        <f t="shared" si="6"/>
        <v>90</v>
      </c>
      <c r="G44" s="199">
        <f>'[2]01'!H46</f>
        <v>0</v>
      </c>
      <c r="H44" s="200">
        <f>'[2]01'!I46</f>
        <v>0</v>
      </c>
      <c r="I44" s="200">
        <f>'[2]01'!J46</f>
        <v>0</v>
      </c>
      <c r="J44" s="200">
        <f>'[2]01'!K46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'[2]01'!B47</f>
        <v>40</v>
      </c>
      <c r="C45" s="200">
        <f>'[2]01'!C47</f>
        <v>50</v>
      </c>
      <c r="D45" s="200">
        <f>'[2]01'!D47</f>
        <v>0</v>
      </c>
      <c r="E45" s="200">
        <f>'[2]01'!E47</f>
        <v>0</v>
      </c>
      <c r="F45" s="15">
        <f t="shared" si="6"/>
        <v>90</v>
      </c>
      <c r="G45" s="199">
        <f>'[2]01'!H47</f>
        <v>0</v>
      </c>
      <c r="H45" s="200">
        <f>'[2]01'!I47</f>
        <v>0</v>
      </c>
      <c r="I45" s="200">
        <f>'[2]01'!J47</f>
        <v>0</v>
      </c>
      <c r="J45" s="200">
        <f>'[2]01'!K47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'[2]01'!B48</f>
        <v>40</v>
      </c>
      <c r="C46" s="200">
        <f>'[2]01'!C48</f>
        <v>50</v>
      </c>
      <c r="D46" s="200">
        <f>'[2]01'!D48</f>
        <v>0</v>
      </c>
      <c r="E46" s="200">
        <f>'[2]01'!E48</f>
        <v>0</v>
      </c>
      <c r="F46" s="15">
        <f t="shared" si="6"/>
        <v>90</v>
      </c>
      <c r="G46" s="199">
        <f>'[2]01'!H48</f>
        <v>0</v>
      </c>
      <c r="H46" s="200">
        <f>'[2]01'!I48</f>
        <v>0</v>
      </c>
      <c r="I46" s="200">
        <f>'[2]01'!J48</f>
        <v>0</v>
      </c>
      <c r="J46" s="200">
        <f>'[2]01'!K48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'[2]01'!B49</f>
        <v>40</v>
      </c>
      <c r="C47" s="200">
        <f>'[2]01'!C49</f>
        <v>50</v>
      </c>
      <c r="D47" s="200">
        <f>'[2]01'!D49</f>
        <v>0</v>
      </c>
      <c r="E47" s="200">
        <f>'[2]01'!E49</f>
        <v>0</v>
      </c>
      <c r="F47" s="15">
        <f t="shared" si="6"/>
        <v>90</v>
      </c>
      <c r="G47" s="199">
        <f>'[2]01'!H49</f>
        <v>0</v>
      </c>
      <c r="H47" s="200">
        <f>'[2]01'!I49</f>
        <v>0</v>
      </c>
      <c r="I47" s="200">
        <f>'[2]01'!J49</f>
        <v>0</v>
      </c>
      <c r="J47" s="200">
        <f>'[2]01'!K49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'[2]01'!B50</f>
        <v>40</v>
      </c>
      <c r="C48" s="200">
        <f>'[2]01'!C50</f>
        <v>50</v>
      </c>
      <c r="D48" s="200">
        <f>'[2]01'!D50</f>
        <v>0</v>
      </c>
      <c r="E48" s="200">
        <f>'[2]01'!E50</f>
        <v>0</v>
      </c>
      <c r="F48" s="15">
        <f t="shared" si="6"/>
        <v>90</v>
      </c>
      <c r="G48" s="199">
        <f>'[2]01'!H50</f>
        <v>0</v>
      </c>
      <c r="H48" s="200">
        <f>'[2]01'!I50</f>
        <v>0</v>
      </c>
      <c r="I48" s="200">
        <f>'[2]01'!J50</f>
        <v>0</v>
      </c>
      <c r="J48" s="200">
        <f>'[2]01'!K50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'[2]01'!B51</f>
        <v>40</v>
      </c>
      <c r="C49" s="200">
        <f>'[2]01'!C51</f>
        <v>50</v>
      </c>
      <c r="D49" s="200">
        <f>'[2]01'!D51</f>
        <v>0</v>
      </c>
      <c r="E49" s="200">
        <f>'[2]01'!E51</f>
        <v>0</v>
      </c>
      <c r="F49" s="15">
        <f t="shared" si="6"/>
        <v>90</v>
      </c>
      <c r="G49" s="199">
        <f>'[2]01'!H51</f>
        <v>0</v>
      </c>
      <c r="H49" s="200">
        <f>'[2]01'!I51</f>
        <v>0</v>
      </c>
      <c r="I49" s="200">
        <f>'[2]01'!J51</f>
        <v>0</v>
      </c>
      <c r="J49" s="200">
        <f>'[2]01'!K51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'[2]01'!B52</f>
        <v>40</v>
      </c>
      <c r="C50" s="200">
        <f>'[2]01'!C52</f>
        <v>50</v>
      </c>
      <c r="D50" s="200">
        <f>'[2]01'!D52</f>
        <v>0</v>
      </c>
      <c r="E50" s="200">
        <f>'[2]01'!E52</f>
        <v>0</v>
      </c>
      <c r="F50" s="15">
        <f t="shared" si="6"/>
        <v>90</v>
      </c>
      <c r="G50" s="199">
        <f>'[2]01'!H52</f>
        <v>0</v>
      </c>
      <c r="H50" s="200">
        <f>'[2]01'!I52</f>
        <v>0</v>
      </c>
      <c r="I50" s="200">
        <f>'[2]01'!J52</f>
        <v>0</v>
      </c>
      <c r="J50" s="200">
        <f>'[2]01'!K52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'[2]01'!B53</f>
        <v>40</v>
      </c>
      <c r="C51" s="200">
        <f>'[2]01'!C53</f>
        <v>50</v>
      </c>
      <c r="D51" s="200">
        <f>'[2]01'!D53</f>
        <v>0</v>
      </c>
      <c r="E51" s="200">
        <f>'[2]01'!E53</f>
        <v>0</v>
      </c>
      <c r="F51" s="15">
        <f t="shared" si="6"/>
        <v>90</v>
      </c>
      <c r="G51" s="199">
        <f>'[2]01'!H53</f>
        <v>0</v>
      </c>
      <c r="H51" s="200">
        <f>'[2]01'!I53</f>
        <v>0</v>
      </c>
      <c r="I51" s="200">
        <f>'[2]01'!J53</f>
        <v>0</v>
      </c>
      <c r="J51" s="200">
        <f>'[2]01'!K53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'[2]01'!B54</f>
        <v>40</v>
      </c>
      <c r="C52" s="200">
        <f>'[2]01'!C54</f>
        <v>50</v>
      </c>
      <c r="D52" s="200">
        <f>'[2]01'!D54</f>
        <v>0</v>
      </c>
      <c r="E52" s="200">
        <f>'[2]01'!E54</f>
        <v>0</v>
      </c>
      <c r="F52" s="15">
        <f t="shared" si="6"/>
        <v>90</v>
      </c>
      <c r="G52" s="199">
        <f>'[2]01'!H54</f>
        <v>0</v>
      </c>
      <c r="H52" s="200">
        <f>'[2]01'!I54</f>
        <v>0</v>
      </c>
      <c r="I52" s="200">
        <f>'[2]01'!J54</f>
        <v>0</v>
      </c>
      <c r="J52" s="200">
        <f>'[2]01'!K54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'[2]01'!B55</f>
        <v>40</v>
      </c>
      <c r="C53" s="200">
        <f>'[2]01'!C55</f>
        <v>50</v>
      </c>
      <c r="D53" s="200">
        <f>'[2]01'!D55</f>
        <v>0</v>
      </c>
      <c r="E53" s="200">
        <f>'[2]01'!E55</f>
        <v>0</v>
      </c>
      <c r="F53" s="15">
        <f t="shared" si="6"/>
        <v>90</v>
      </c>
      <c r="G53" s="199">
        <f>'[2]01'!H55</f>
        <v>0</v>
      </c>
      <c r="H53" s="200">
        <f>'[2]01'!I55</f>
        <v>0</v>
      </c>
      <c r="I53" s="200">
        <f>'[2]01'!J55</f>
        <v>0</v>
      </c>
      <c r="J53" s="200">
        <f>'[2]01'!K55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'[2]01'!B56</f>
        <v>40</v>
      </c>
      <c r="C54" s="200">
        <f>'[2]01'!C56</f>
        <v>50</v>
      </c>
      <c r="D54" s="200">
        <f>'[2]01'!D56</f>
        <v>0</v>
      </c>
      <c r="E54" s="200">
        <f>'[2]01'!E56</f>
        <v>0</v>
      </c>
      <c r="F54" s="15">
        <f t="shared" si="6"/>
        <v>90</v>
      </c>
      <c r="G54" s="199">
        <f>'[2]01'!H56</f>
        <v>0</v>
      </c>
      <c r="H54" s="200">
        <f>'[2]01'!I56</f>
        <v>0</v>
      </c>
      <c r="I54" s="200">
        <f>'[2]01'!J56</f>
        <v>0</v>
      </c>
      <c r="J54" s="200">
        <f>'[2]01'!K56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'[2]01'!B57</f>
        <v>40</v>
      </c>
      <c r="C55" s="200">
        <f>'[2]01'!C57</f>
        <v>50</v>
      </c>
      <c r="D55" s="200">
        <f>'[2]01'!D57</f>
        <v>0</v>
      </c>
      <c r="E55" s="200">
        <f>'[2]01'!E57</f>
        <v>0</v>
      </c>
      <c r="F55" s="15">
        <f t="shared" si="6"/>
        <v>90</v>
      </c>
      <c r="G55" s="199">
        <f>'[2]01'!H57</f>
        <v>0</v>
      </c>
      <c r="H55" s="200">
        <f>'[2]01'!I57</f>
        <v>0</v>
      </c>
      <c r="I55" s="200">
        <f>'[2]01'!J57</f>
        <v>0</v>
      </c>
      <c r="J55" s="200">
        <f>'[2]01'!K57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'[2]01'!B58</f>
        <v>40</v>
      </c>
      <c r="C56" s="200">
        <f>'[2]01'!C58</f>
        <v>50</v>
      </c>
      <c r="D56" s="200">
        <f>'[2]01'!D58</f>
        <v>0</v>
      </c>
      <c r="E56" s="200">
        <f>'[2]01'!E58</f>
        <v>0</v>
      </c>
      <c r="F56" s="15">
        <f t="shared" si="6"/>
        <v>90</v>
      </c>
      <c r="G56" s="199">
        <f>'[2]01'!H58</f>
        <v>0</v>
      </c>
      <c r="H56" s="200">
        <f>'[2]01'!I58</f>
        <v>0</v>
      </c>
      <c r="I56" s="200">
        <f>'[2]01'!J58</f>
        <v>0</v>
      </c>
      <c r="J56" s="200">
        <f>'[2]01'!K58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'[2]01'!B59</f>
        <v>40</v>
      </c>
      <c r="C57" s="200">
        <f>'[2]01'!C59</f>
        <v>50</v>
      </c>
      <c r="D57" s="200">
        <f>'[2]01'!D59</f>
        <v>0</v>
      </c>
      <c r="E57" s="200">
        <f>'[2]01'!E59</f>
        <v>0</v>
      </c>
      <c r="F57" s="15">
        <f t="shared" si="6"/>
        <v>90</v>
      </c>
      <c r="G57" s="199">
        <f>'[2]01'!H59</f>
        <v>0</v>
      </c>
      <c r="H57" s="200">
        <f>'[2]01'!I59</f>
        <v>0</v>
      </c>
      <c r="I57" s="200">
        <f>'[2]01'!J59</f>
        <v>0</v>
      </c>
      <c r="J57" s="200">
        <f>'[2]01'!K59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'[2]01'!B60</f>
        <v>40</v>
      </c>
      <c r="C58" s="200">
        <f>'[2]01'!C60</f>
        <v>50</v>
      </c>
      <c r="D58" s="200">
        <f>'[2]01'!D60</f>
        <v>0</v>
      </c>
      <c r="E58" s="200">
        <f>'[2]01'!E60</f>
        <v>0</v>
      </c>
      <c r="F58" s="15">
        <f t="shared" si="6"/>
        <v>90</v>
      </c>
      <c r="G58" s="199">
        <f>'[2]01'!H60</f>
        <v>0</v>
      </c>
      <c r="H58" s="200">
        <f>'[2]01'!I60</f>
        <v>0</v>
      </c>
      <c r="I58" s="200">
        <f>'[2]01'!J60</f>
        <v>0</v>
      </c>
      <c r="J58" s="200">
        <f>'[2]01'!K60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'[2]01'!B61</f>
        <v>40</v>
      </c>
      <c r="C59" s="200">
        <f>'[2]01'!C61</f>
        <v>50</v>
      </c>
      <c r="D59" s="200">
        <f>'[2]01'!D61</f>
        <v>0</v>
      </c>
      <c r="E59" s="200">
        <f>'[2]01'!E61</f>
        <v>0</v>
      </c>
      <c r="F59" s="15">
        <f t="shared" si="6"/>
        <v>90</v>
      </c>
      <c r="G59" s="199">
        <f>'[2]01'!H61</f>
        <v>0</v>
      </c>
      <c r="H59" s="200">
        <f>'[2]01'!I61</f>
        <v>0</v>
      </c>
      <c r="I59" s="200">
        <f>'[2]01'!J61</f>
        <v>0</v>
      </c>
      <c r="J59" s="200">
        <f>'[2]01'!K61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'[2]01'!B62</f>
        <v>40</v>
      </c>
      <c r="C60" s="200">
        <f>'[2]01'!C62</f>
        <v>50</v>
      </c>
      <c r="D60" s="200">
        <f>'[2]01'!D62</f>
        <v>0</v>
      </c>
      <c r="E60" s="200">
        <f>'[2]01'!E62</f>
        <v>0</v>
      </c>
      <c r="F60" s="15">
        <f t="shared" si="6"/>
        <v>90</v>
      </c>
      <c r="G60" s="199">
        <f>'[2]01'!H62</f>
        <v>0</v>
      </c>
      <c r="H60" s="200">
        <f>'[2]01'!I62</f>
        <v>0</v>
      </c>
      <c r="I60" s="200">
        <f>'[2]01'!J62</f>
        <v>0</v>
      </c>
      <c r="J60" s="200">
        <f>'[2]01'!K62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'[2]01'!B63</f>
        <v>40</v>
      </c>
      <c r="C61" s="200">
        <f>'[2]01'!C63</f>
        <v>50</v>
      </c>
      <c r="D61" s="200">
        <f>'[2]01'!D63</f>
        <v>0</v>
      </c>
      <c r="E61" s="200">
        <f>'[2]01'!E63</f>
        <v>0</v>
      </c>
      <c r="F61" s="15">
        <f t="shared" si="6"/>
        <v>90</v>
      </c>
      <c r="G61" s="199">
        <f>'[2]01'!H63</f>
        <v>0</v>
      </c>
      <c r="H61" s="200">
        <f>'[2]01'!I63</f>
        <v>0</v>
      </c>
      <c r="I61" s="200">
        <f>'[2]01'!J63</f>
        <v>0</v>
      </c>
      <c r="J61" s="200">
        <f>'[2]01'!K63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'[2]01'!B64</f>
        <v>40</v>
      </c>
      <c r="C62" s="200">
        <f>'[2]01'!C64</f>
        <v>50</v>
      </c>
      <c r="D62" s="200">
        <f>'[2]01'!D64</f>
        <v>0</v>
      </c>
      <c r="E62" s="200">
        <f>'[2]01'!E64</f>
        <v>0</v>
      </c>
      <c r="F62" s="15">
        <f t="shared" si="6"/>
        <v>90</v>
      </c>
      <c r="G62" s="199">
        <f>'[2]01'!H64</f>
        <v>0</v>
      </c>
      <c r="H62" s="200">
        <f>'[2]01'!I64</f>
        <v>0</v>
      </c>
      <c r="I62" s="200">
        <f>'[2]01'!J64</f>
        <v>0</v>
      </c>
      <c r="J62" s="200">
        <f>'[2]01'!K64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'[2]01'!B65</f>
        <v>40</v>
      </c>
      <c r="C63" s="200">
        <f>'[2]01'!C65</f>
        <v>50</v>
      </c>
      <c r="D63" s="200">
        <f>'[2]01'!D65</f>
        <v>0</v>
      </c>
      <c r="E63" s="200">
        <f>'[2]01'!E65</f>
        <v>0</v>
      </c>
      <c r="F63" s="15">
        <f t="shared" si="6"/>
        <v>90</v>
      </c>
      <c r="G63" s="199">
        <f>'[2]01'!H65</f>
        <v>0</v>
      </c>
      <c r="H63" s="200">
        <f>'[2]01'!I65</f>
        <v>0</v>
      </c>
      <c r="I63" s="200">
        <f>'[2]01'!J65</f>
        <v>0</v>
      </c>
      <c r="J63" s="200">
        <f>'[2]01'!K65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'[2]01'!B66</f>
        <v>40</v>
      </c>
      <c r="C64" s="200">
        <f>'[2]01'!C66</f>
        <v>50</v>
      </c>
      <c r="D64" s="200">
        <f>'[2]01'!D66</f>
        <v>0</v>
      </c>
      <c r="E64" s="200">
        <f>'[2]01'!E66</f>
        <v>0</v>
      </c>
      <c r="F64" s="15">
        <f t="shared" si="6"/>
        <v>90</v>
      </c>
      <c r="G64" s="199">
        <f>'[2]01'!H66</f>
        <v>0</v>
      </c>
      <c r="H64" s="200">
        <f>'[2]01'!I66</f>
        <v>0</v>
      </c>
      <c r="I64" s="200">
        <f>'[2]01'!J66</f>
        <v>0</v>
      </c>
      <c r="J64" s="200">
        <f>'[2]01'!K66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'[2]01'!B67</f>
        <v>40</v>
      </c>
      <c r="C65" s="200">
        <f>'[2]01'!C67</f>
        <v>50</v>
      </c>
      <c r="D65" s="200">
        <f>'[2]01'!D67</f>
        <v>0</v>
      </c>
      <c r="E65" s="200">
        <f>'[2]01'!E67</f>
        <v>0</v>
      </c>
      <c r="F65" s="15">
        <f t="shared" si="6"/>
        <v>90</v>
      </c>
      <c r="G65" s="199">
        <f>'[2]01'!H67</f>
        <v>0</v>
      </c>
      <c r="H65" s="200">
        <f>'[2]01'!I67</f>
        <v>0</v>
      </c>
      <c r="I65" s="200">
        <f>'[2]01'!J67</f>
        <v>0</v>
      </c>
      <c r="J65" s="200">
        <f>'[2]01'!K67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'[2]01'!B68</f>
        <v>40</v>
      </c>
      <c r="C66" s="200">
        <f>'[2]01'!C68</f>
        <v>50</v>
      </c>
      <c r="D66" s="200">
        <f>'[2]01'!D68</f>
        <v>0</v>
      </c>
      <c r="E66" s="200">
        <f>'[2]01'!E68</f>
        <v>0</v>
      </c>
      <c r="F66" s="15">
        <f t="shared" si="6"/>
        <v>90</v>
      </c>
      <c r="G66" s="199">
        <f>'[2]01'!H68</f>
        <v>0</v>
      </c>
      <c r="H66" s="200">
        <f>'[2]01'!I68</f>
        <v>0</v>
      </c>
      <c r="I66" s="200">
        <f>'[2]01'!J68</f>
        <v>0</v>
      </c>
      <c r="J66" s="200">
        <f>'[2]01'!K68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'[2]01'!B69</f>
        <v>40</v>
      </c>
      <c r="C67" s="200">
        <f>'[2]01'!C69</f>
        <v>50</v>
      </c>
      <c r="D67" s="200">
        <f>'[2]01'!D69</f>
        <v>0</v>
      </c>
      <c r="E67" s="200">
        <f>'[2]01'!E69</f>
        <v>0</v>
      </c>
      <c r="F67" s="15">
        <f t="shared" si="6"/>
        <v>90</v>
      </c>
      <c r="G67" s="199">
        <f>'[2]01'!H69</f>
        <v>0</v>
      </c>
      <c r="H67" s="200">
        <f>'[2]01'!I69</f>
        <v>0</v>
      </c>
      <c r="I67" s="200">
        <f>'[2]01'!J69</f>
        <v>0</v>
      </c>
      <c r="J67" s="200">
        <f>'[2]01'!K69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'[2]01'!B70</f>
        <v>40</v>
      </c>
      <c r="C68" s="200">
        <f>'[2]01'!C70</f>
        <v>50</v>
      </c>
      <c r="D68" s="200">
        <f>'[2]01'!D70</f>
        <v>0</v>
      </c>
      <c r="E68" s="200">
        <f>'[2]01'!E70</f>
        <v>0</v>
      </c>
      <c r="F68" s="15">
        <f t="shared" si="6"/>
        <v>90</v>
      </c>
      <c r="G68" s="199">
        <f>'[2]01'!H70</f>
        <v>0</v>
      </c>
      <c r="H68" s="200">
        <f>'[2]01'!I70</f>
        <v>0</v>
      </c>
      <c r="I68" s="200">
        <f>'[2]01'!J70</f>
        <v>0</v>
      </c>
      <c r="J68" s="200">
        <f>'[2]01'!K70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'[2]01'!B71</f>
        <v>40</v>
      </c>
      <c r="C69" s="200">
        <f>'[2]01'!C71</f>
        <v>50</v>
      </c>
      <c r="D69" s="200">
        <f>'[2]01'!D71</f>
        <v>0</v>
      </c>
      <c r="E69" s="200">
        <f>'[2]01'!E71</f>
        <v>0</v>
      </c>
      <c r="F69" s="15">
        <f t="shared" ref="F69:F98" si="16">SUM(B69:E69)</f>
        <v>90</v>
      </c>
      <c r="G69" s="199">
        <f>'[2]01'!H71</f>
        <v>0</v>
      </c>
      <c r="H69" s="200">
        <f>'[2]01'!I71</f>
        <v>0</v>
      </c>
      <c r="I69" s="200">
        <f>'[2]01'!J71</f>
        <v>0</v>
      </c>
      <c r="J69" s="200">
        <f>'[2]01'!K71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'[2]01'!B72</f>
        <v>40</v>
      </c>
      <c r="C70" s="200">
        <f>'[2]01'!C72</f>
        <v>50</v>
      </c>
      <c r="D70" s="200">
        <f>'[2]01'!D72</f>
        <v>0</v>
      </c>
      <c r="E70" s="200">
        <f>'[2]01'!E72</f>
        <v>0</v>
      </c>
      <c r="F70" s="15">
        <f t="shared" si="16"/>
        <v>90</v>
      </c>
      <c r="G70" s="199">
        <f>'[2]01'!H72</f>
        <v>0</v>
      </c>
      <c r="H70" s="200">
        <f>'[2]01'!I72</f>
        <v>0</v>
      </c>
      <c r="I70" s="200">
        <f>'[2]01'!J72</f>
        <v>0</v>
      </c>
      <c r="J70" s="200">
        <f>'[2]01'!K72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'[2]01'!B73</f>
        <v>40</v>
      </c>
      <c r="C71" s="200">
        <f>'[2]01'!C73</f>
        <v>50</v>
      </c>
      <c r="D71" s="200">
        <f>'[2]01'!D73</f>
        <v>0</v>
      </c>
      <c r="E71" s="200">
        <f>'[2]01'!E73</f>
        <v>0</v>
      </c>
      <c r="F71" s="15">
        <f t="shared" si="16"/>
        <v>90</v>
      </c>
      <c r="G71" s="199">
        <f>'[2]01'!H73</f>
        <v>0</v>
      </c>
      <c r="H71" s="200">
        <f>'[2]01'!I73</f>
        <v>0</v>
      </c>
      <c r="I71" s="200">
        <f>'[2]01'!J73</f>
        <v>0</v>
      </c>
      <c r="J71" s="200">
        <f>'[2]01'!K73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'[2]01'!B74</f>
        <v>40</v>
      </c>
      <c r="C72" s="200">
        <f>'[2]01'!C74</f>
        <v>50</v>
      </c>
      <c r="D72" s="200">
        <f>'[2]01'!D74</f>
        <v>0</v>
      </c>
      <c r="E72" s="200">
        <f>'[2]01'!E74</f>
        <v>0</v>
      </c>
      <c r="F72" s="15">
        <f t="shared" si="16"/>
        <v>90</v>
      </c>
      <c r="G72" s="199">
        <f>'[2]01'!H74</f>
        <v>0</v>
      </c>
      <c r="H72" s="200">
        <f>'[2]01'!I74</f>
        <v>0</v>
      </c>
      <c r="I72" s="200">
        <f>'[2]01'!J74</f>
        <v>0</v>
      </c>
      <c r="J72" s="200">
        <f>'[2]01'!K74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'[2]01'!B75</f>
        <v>40</v>
      </c>
      <c r="C73" s="200">
        <f>'[2]01'!C75</f>
        <v>50</v>
      </c>
      <c r="D73" s="200">
        <f>'[2]01'!D75</f>
        <v>0</v>
      </c>
      <c r="E73" s="200">
        <f>'[2]01'!E75</f>
        <v>0</v>
      </c>
      <c r="F73" s="15">
        <f t="shared" si="16"/>
        <v>90</v>
      </c>
      <c r="G73" s="199">
        <f>'[2]01'!H75</f>
        <v>0</v>
      </c>
      <c r="H73" s="200">
        <f>'[2]01'!I75</f>
        <v>0</v>
      </c>
      <c r="I73" s="200">
        <f>'[2]01'!J75</f>
        <v>0</v>
      </c>
      <c r="J73" s="200">
        <f>'[2]01'!K75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'[2]01'!B76</f>
        <v>40</v>
      </c>
      <c r="C74" s="200">
        <f>'[2]01'!C76</f>
        <v>50</v>
      </c>
      <c r="D74" s="200">
        <f>'[2]01'!D76</f>
        <v>0</v>
      </c>
      <c r="E74" s="200">
        <f>'[2]01'!E76</f>
        <v>0</v>
      </c>
      <c r="F74" s="15">
        <f t="shared" si="16"/>
        <v>90</v>
      </c>
      <c r="G74" s="199">
        <f>'[2]01'!H76</f>
        <v>0</v>
      </c>
      <c r="H74" s="200">
        <f>'[2]01'!I76</f>
        <v>0</v>
      </c>
      <c r="I74" s="200">
        <f>'[2]01'!J76</f>
        <v>0</v>
      </c>
      <c r="J74" s="200">
        <f>'[2]01'!K76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'[2]01'!B77</f>
        <v>40</v>
      </c>
      <c r="C75" s="200">
        <f>'[2]01'!C77</f>
        <v>50</v>
      </c>
      <c r="D75" s="200">
        <f>'[2]01'!D77</f>
        <v>0</v>
      </c>
      <c r="E75" s="200">
        <f>'[2]01'!E77</f>
        <v>0</v>
      </c>
      <c r="F75" s="15">
        <f t="shared" si="16"/>
        <v>90</v>
      </c>
      <c r="G75" s="199">
        <f>'[2]01'!H77</f>
        <v>0</v>
      </c>
      <c r="H75" s="200">
        <f>'[2]01'!I77</f>
        <v>0</v>
      </c>
      <c r="I75" s="200">
        <f>'[2]01'!J77</f>
        <v>0</v>
      </c>
      <c r="J75" s="200">
        <f>'[2]01'!K77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'[2]01'!B78</f>
        <v>40</v>
      </c>
      <c r="C76" s="200">
        <f>'[2]01'!C78</f>
        <v>50</v>
      </c>
      <c r="D76" s="200">
        <f>'[2]01'!D78</f>
        <v>0</v>
      </c>
      <c r="E76" s="200">
        <f>'[2]01'!E78</f>
        <v>0</v>
      </c>
      <c r="F76" s="15">
        <f t="shared" si="16"/>
        <v>90</v>
      </c>
      <c r="G76" s="199">
        <f>'[2]01'!H78</f>
        <v>0</v>
      </c>
      <c r="H76" s="200">
        <f>'[2]01'!I78</f>
        <v>0</v>
      </c>
      <c r="I76" s="200">
        <f>'[2]01'!J78</f>
        <v>0</v>
      </c>
      <c r="J76" s="200">
        <f>'[2]01'!K78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'[2]01'!B79</f>
        <v>40</v>
      </c>
      <c r="C77" s="200">
        <f>'[2]01'!C79</f>
        <v>50</v>
      </c>
      <c r="D77" s="200">
        <f>'[2]01'!D79</f>
        <v>0</v>
      </c>
      <c r="E77" s="200">
        <f>'[2]01'!E79</f>
        <v>0</v>
      </c>
      <c r="F77" s="15">
        <f t="shared" si="16"/>
        <v>90</v>
      </c>
      <c r="G77" s="199">
        <f>'[2]01'!H79</f>
        <v>0</v>
      </c>
      <c r="H77" s="200">
        <f>'[2]01'!I79</f>
        <v>0</v>
      </c>
      <c r="I77" s="200">
        <f>'[2]01'!J79</f>
        <v>0</v>
      </c>
      <c r="J77" s="200">
        <f>'[2]01'!K79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'[2]01'!B80</f>
        <v>40</v>
      </c>
      <c r="C78" s="200">
        <f>'[2]01'!C80</f>
        <v>50</v>
      </c>
      <c r="D78" s="200">
        <f>'[2]01'!D80</f>
        <v>0</v>
      </c>
      <c r="E78" s="200">
        <f>'[2]01'!E80</f>
        <v>0</v>
      </c>
      <c r="F78" s="15">
        <f t="shared" si="16"/>
        <v>90</v>
      </c>
      <c r="G78" s="199">
        <f>'[2]01'!H80</f>
        <v>0</v>
      </c>
      <c r="H78" s="200">
        <f>'[2]01'!I80</f>
        <v>0</v>
      </c>
      <c r="I78" s="200">
        <f>'[2]01'!J80</f>
        <v>0</v>
      </c>
      <c r="J78" s="200">
        <f>'[2]01'!K80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'[2]01'!B81</f>
        <v>40</v>
      </c>
      <c r="C79" s="200">
        <f>'[2]01'!C81</f>
        <v>50</v>
      </c>
      <c r="D79" s="200">
        <f>'[2]01'!D81</f>
        <v>0</v>
      </c>
      <c r="E79" s="200">
        <f>'[2]01'!E81</f>
        <v>0</v>
      </c>
      <c r="F79" s="15">
        <f t="shared" si="16"/>
        <v>90</v>
      </c>
      <c r="G79" s="199">
        <f>'[2]01'!H81</f>
        <v>0</v>
      </c>
      <c r="H79" s="200">
        <f>'[2]01'!I81</f>
        <v>0</v>
      </c>
      <c r="I79" s="200">
        <f>'[2]01'!J81</f>
        <v>0</v>
      </c>
      <c r="J79" s="200">
        <f>'[2]01'!K81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'[2]01'!B82</f>
        <v>40</v>
      </c>
      <c r="C80" s="200">
        <f>'[2]01'!C82</f>
        <v>50</v>
      </c>
      <c r="D80" s="200">
        <f>'[2]01'!D82</f>
        <v>0</v>
      </c>
      <c r="E80" s="200">
        <f>'[2]01'!E82</f>
        <v>0</v>
      </c>
      <c r="F80" s="15">
        <f t="shared" si="16"/>
        <v>90</v>
      </c>
      <c r="G80" s="199">
        <f>'[2]01'!H82</f>
        <v>0</v>
      </c>
      <c r="H80" s="200">
        <f>'[2]01'!I82</f>
        <v>0</v>
      </c>
      <c r="I80" s="200">
        <f>'[2]01'!J82</f>
        <v>0</v>
      </c>
      <c r="J80" s="200">
        <f>'[2]01'!K82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'[2]01'!B83</f>
        <v>40</v>
      </c>
      <c r="C81" s="200">
        <f>'[2]01'!C83</f>
        <v>50</v>
      </c>
      <c r="D81" s="200">
        <f>'[2]01'!D83</f>
        <v>0</v>
      </c>
      <c r="E81" s="200">
        <f>'[2]01'!E83</f>
        <v>0</v>
      </c>
      <c r="F81" s="15">
        <f t="shared" si="16"/>
        <v>90</v>
      </c>
      <c r="G81" s="199">
        <f>'[2]01'!H83</f>
        <v>0</v>
      </c>
      <c r="H81" s="200">
        <f>'[2]01'!I83</f>
        <v>0</v>
      </c>
      <c r="I81" s="200">
        <f>'[2]01'!J83</f>
        <v>0</v>
      </c>
      <c r="J81" s="200">
        <f>'[2]01'!K83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'[2]01'!B84</f>
        <v>40</v>
      </c>
      <c r="C82" s="200">
        <f>'[2]01'!C84</f>
        <v>50</v>
      </c>
      <c r="D82" s="200">
        <f>'[2]01'!D84</f>
        <v>0</v>
      </c>
      <c r="E82" s="200">
        <f>'[2]01'!E84</f>
        <v>0</v>
      </c>
      <c r="F82" s="15">
        <f t="shared" si="16"/>
        <v>90</v>
      </c>
      <c r="G82" s="199">
        <f>'[2]01'!H84</f>
        <v>0</v>
      </c>
      <c r="H82" s="200">
        <f>'[2]01'!I84</f>
        <v>0</v>
      </c>
      <c r="I82" s="200">
        <f>'[2]01'!J84</f>
        <v>0</v>
      </c>
      <c r="J82" s="200">
        <f>'[2]01'!K84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'[2]01'!B85</f>
        <v>40</v>
      </c>
      <c r="C83" s="200">
        <f>'[2]01'!C85</f>
        <v>50</v>
      </c>
      <c r="D83" s="200">
        <f>'[2]01'!D85</f>
        <v>0</v>
      </c>
      <c r="E83" s="200">
        <f>'[2]01'!E85</f>
        <v>0</v>
      </c>
      <c r="F83" s="15">
        <f t="shared" si="16"/>
        <v>90</v>
      </c>
      <c r="G83" s="199">
        <f>'[2]01'!H85</f>
        <v>0</v>
      </c>
      <c r="H83" s="200">
        <f>'[2]01'!I85</f>
        <v>0</v>
      </c>
      <c r="I83" s="200">
        <f>'[2]01'!J85</f>
        <v>0</v>
      </c>
      <c r="J83" s="200">
        <f>'[2]01'!K85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'[2]01'!B86</f>
        <v>40</v>
      </c>
      <c r="C84" s="200">
        <f>'[2]01'!C86</f>
        <v>50</v>
      </c>
      <c r="D84" s="200">
        <f>'[2]01'!D86</f>
        <v>0</v>
      </c>
      <c r="E84" s="200">
        <f>'[2]01'!E86</f>
        <v>0</v>
      </c>
      <c r="F84" s="15">
        <f t="shared" si="16"/>
        <v>90</v>
      </c>
      <c r="G84" s="199">
        <f>'[2]01'!H86</f>
        <v>0</v>
      </c>
      <c r="H84" s="200">
        <f>'[2]01'!I86</f>
        <v>0</v>
      </c>
      <c r="I84" s="200">
        <f>'[2]01'!J86</f>
        <v>0</v>
      </c>
      <c r="J84" s="200">
        <f>'[2]01'!K86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'[2]01'!B87</f>
        <v>40</v>
      </c>
      <c r="C85" s="200">
        <f>'[2]01'!C87</f>
        <v>50</v>
      </c>
      <c r="D85" s="200">
        <f>'[2]01'!D87</f>
        <v>0</v>
      </c>
      <c r="E85" s="200">
        <f>'[2]01'!E87</f>
        <v>0</v>
      </c>
      <c r="F85" s="15">
        <f t="shared" si="16"/>
        <v>90</v>
      </c>
      <c r="G85" s="199">
        <f>'[2]01'!H87</f>
        <v>0</v>
      </c>
      <c r="H85" s="200">
        <f>'[2]01'!I87</f>
        <v>0</v>
      </c>
      <c r="I85" s="200">
        <f>'[2]01'!J87</f>
        <v>0</v>
      </c>
      <c r="J85" s="200">
        <f>'[2]01'!K87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'[2]01'!B88</f>
        <v>40</v>
      </c>
      <c r="C86" s="200">
        <f>'[2]01'!C88</f>
        <v>50</v>
      </c>
      <c r="D86" s="200">
        <f>'[2]01'!D88</f>
        <v>0</v>
      </c>
      <c r="E86" s="200">
        <f>'[2]01'!E88</f>
        <v>0</v>
      </c>
      <c r="F86" s="15">
        <f t="shared" si="16"/>
        <v>90</v>
      </c>
      <c r="G86" s="199">
        <f>'[2]01'!H88</f>
        <v>0</v>
      </c>
      <c r="H86" s="200">
        <f>'[2]01'!I88</f>
        <v>0</v>
      </c>
      <c r="I86" s="200">
        <f>'[2]01'!J88</f>
        <v>0</v>
      </c>
      <c r="J86" s="200">
        <f>'[2]01'!K88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'[2]01'!B89</f>
        <v>40</v>
      </c>
      <c r="C87" s="200">
        <f>'[2]01'!C89</f>
        <v>50</v>
      </c>
      <c r="D87" s="200">
        <f>'[2]01'!D89</f>
        <v>0</v>
      </c>
      <c r="E87" s="200">
        <f>'[2]01'!E89</f>
        <v>0</v>
      </c>
      <c r="F87" s="15">
        <f t="shared" si="16"/>
        <v>90</v>
      </c>
      <c r="G87" s="199">
        <f>'[2]01'!H89</f>
        <v>0</v>
      </c>
      <c r="H87" s="200">
        <f>'[2]01'!I89</f>
        <v>0</v>
      </c>
      <c r="I87" s="200">
        <f>'[2]01'!J89</f>
        <v>0</v>
      </c>
      <c r="J87" s="200">
        <f>'[2]01'!K89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'[2]01'!B90</f>
        <v>40</v>
      </c>
      <c r="C88" s="200">
        <f>'[2]01'!C90</f>
        <v>50</v>
      </c>
      <c r="D88" s="200">
        <f>'[2]01'!D90</f>
        <v>0</v>
      </c>
      <c r="E88" s="200">
        <f>'[2]01'!E90</f>
        <v>0</v>
      </c>
      <c r="F88" s="15">
        <f t="shared" si="16"/>
        <v>90</v>
      </c>
      <c r="G88" s="199">
        <f>'[2]01'!H90</f>
        <v>0</v>
      </c>
      <c r="H88" s="200">
        <f>'[2]01'!I90</f>
        <v>0</v>
      </c>
      <c r="I88" s="200">
        <f>'[2]01'!J90</f>
        <v>0</v>
      </c>
      <c r="J88" s="200">
        <f>'[2]01'!K90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'[2]01'!B91</f>
        <v>40</v>
      </c>
      <c r="C89" s="200">
        <f>'[2]01'!C91</f>
        <v>50</v>
      </c>
      <c r="D89" s="200">
        <f>'[2]01'!D91</f>
        <v>0</v>
      </c>
      <c r="E89" s="200">
        <f>'[2]01'!E91</f>
        <v>0</v>
      </c>
      <c r="F89" s="15">
        <f t="shared" si="16"/>
        <v>90</v>
      </c>
      <c r="G89" s="199">
        <f>'[2]01'!H91</f>
        <v>0</v>
      </c>
      <c r="H89" s="200">
        <f>'[2]01'!I91</f>
        <v>0</v>
      </c>
      <c r="I89" s="200">
        <f>'[2]01'!J91</f>
        <v>0</v>
      </c>
      <c r="J89" s="200">
        <f>'[2]01'!K91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'[2]01'!B92</f>
        <v>40</v>
      </c>
      <c r="C90" s="200">
        <f>'[2]01'!C92</f>
        <v>50</v>
      </c>
      <c r="D90" s="200">
        <f>'[2]01'!D92</f>
        <v>0</v>
      </c>
      <c r="E90" s="200">
        <f>'[2]01'!E92</f>
        <v>0</v>
      </c>
      <c r="F90" s="15">
        <f t="shared" si="16"/>
        <v>90</v>
      </c>
      <c r="G90" s="199">
        <f>'[2]01'!H92</f>
        <v>0</v>
      </c>
      <c r="H90" s="200">
        <f>'[2]01'!I92</f>
        <v>0</v>
      </c>
      <c r="I90" s="200">
        <f>'[2]01'!J92</f>
        <v>0</v>
      </c>
      <c r="J90" s="200">
        <f>'[2]01'!K92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'[2]01'!B93</f>
        <v>40</v>
      </c>
      <c r="C91" s="200">
        <f>'[2]01'!C93</f>
        <v>50</v>
      </c>
      <c r="D91" s="200">
        <f>'[2]01'!D93</f>
        <v>0</v>
      </c>
      <c r="E91" s="200">
        <f>'[2]01'!E93</f>
        <v>0</v>
      </c>
      <c r="F91" s="15">
        <f t="shared" si="16"/>
        <v>90</v>
      </c>
      <c r="G91" s="199">
        <f>'[2]01'!H93</f>
        <v>0</v>
      </c>
      <c r="H91" s="200">
        <f>'[2]01'!I93</f>
        <v>0</v>
      </c>
      <c r="I91" s="200">
        <f>'[2]01'!J93</f>
        <v>0</v>
      </c>
      <c r="J91" s="200">
        <f>'[2]01'!K93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'[2]01'!B94</f>
        <v>40</v>
      </c>
      <c r="C92" s="200">
        <f>'[2]01'!C94</f>
        <v>50</v>
      </c>
      <c r="D92" s="200">
        <f>'[2]01'!D94</f>
        <v>0</v>
      </c>
      <c r="E92" s="200">
        <f>'[2]01'!E94</f>
        <v>0</v>
      </c>
      <c r="F92" s="15">
        <f t="shared" si="16"/>
        <v>90</v>
      </c>
      <c r="G92" s="199">
        <f>'[2]01'!H94</f>
        <v>0</v>
      </c>
      <c r="H92" s="200">
        <f>'[2]01'!I94</f>
        <v>0</v>
      </c>
      <c r="I92" s="200">
        <f>'[2]01'!J94</f>
        <v>0</v>
      </c>
      <c r="J92" s="200">
        <f>'[2]01'!K94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'[2]01'!B95</f>
        <v>40</v>
      </c>
      <c r="C93" s="200">
        <f>'[2]01'!C95</f>
        <v>50</v>
      </c>
      <c r="D93" s="200">
        <f>'[2]01'!D95</f>
        <v>0</v>
      </c>
      <c r="E93" s="200">
        <f>'[2]01'!E95</f>
        <v>0</v>
      </c>
      <c r="F93" s="15">
        <f t="shared" si="16"/>
        <v>90</v>
      </c>
      <c r="G93" s="199">
        <f>'[2]01'!H95</f>
        <v>0</v>
      </c>
      <c r="H93" s="200">
        <f>'[2]01'!I95</f>
        <v>0</v>
      </c>
      <c r="I93" s="200">
        <f>'[2]01'!J95</f>
        <v>0</v>
      </c>
      <c r="J93" s="200">
        <f>'[2]01'!K95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'[2]01'!B96</f>
        <v>40</v>
      </c>
      <c r="C94" s="200">
        <f>'[2]01'!C96</f>
        <v>50</v>
      </c>
      <c r="D94" s="200">
        <f>'[2]01'!D96</f>
        <v>0</v>
      </c>
      <c r="E94" s="200">
        <f>'[2]01'!E96</f>
        <v>0</v>
      </c>
      <c r="F94" s="15">
        <f t="shared" si="16"/>
        <v>90</v>
      </c>
      <c r="G94" s="199">
        <f>'[2]01'!H96</f>
        <v>0</v>
      </c>
      <c r="H94" s="200">
        <f>'[2]01'!I96</f>
        <v>0</v>
      </c>
      <c r="I94" s="200">
        <f>'[2]01'!J96</f>
        <v>0</v>
      </c>
      <c r="J94" s="200">
        <f>'[2]01'!K96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'[2]01'!B97</f>
        <v>40</v>
      </c>
      <c r="C95" s="200">
        <f>'[2]01'!C97</f>
        <v>50</v>
      </c>
      <c r="D95" s="200">
        <f>'[2]01'!D97</f>
        <v>0</v>
      </c>
      <c r="E95" s="200">
        <f>'[2]01'!E97</f>
        <v>0</v>
      </c>
      <c r="F95" s="15">
        <f t="shared" si="16"/>
        <v>90</v>
      </c>
      <c r="G95" s="199">
        <f>'[2]01'!H97</f>
        <v>0</v>
      </c>
      <c r="H95" s="200">
        <f>'[2]01'!I97</f>
        <v>0</v>
      </c>
      <c r="I95" s="200">
        <f>'[2]01'!J97</f>
        <v>0</v>
      </c>
      <c r="J95" s="200">
        <f>'[2]01'!K97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'[2]01'!B98</f>
        <v>40</v>
      </c>
      <c r="C96" s="200">
        <f>'[2]01'!C98</f>
        <v>50</v>
      </c>
      <c r="D96" s="200">
        <f>'[2]01'!D98</f>
        <v>0</v>
      </c>
      <c r="E96" s="200">
        <f>'[2]01'!E98</f>
        <v>0</v>
      </c>
      <c r="F96" s="15">
        <f t="shared" si="16"/>
        <v>90</v>
      </c>
      <c r="G96" s="199">
        <f>'[2]01'!H98</f>
        <v>0</v>
      </c>
      <c r="H96" s="200">
        <f>'[2]01'!I98</f>
        <v>0</v>
      </c>
      <c r="I96" s="200">
        <f>'[2]01'!J98</f>
        <v>0</v>
      </c>
      <c r="J96" s="200">
        <f>'[2]01'!K98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'[2]01'!B99</f>
        <v>40</v>
      </c>
      <c r="C97" s="200">
        <f>'[2]01'!C99</f>
        <v>50</v>
      </c>
      <c r="D97" s="200">
        <f>'[2]01'!D99</f>
        <v>0</v>
      </c>
      <c r="E97" s="200">
        <f>'[2]01'!E99</f>
        <v>0</v>
      </c>
      <c r="F97" s="15">
        <f t="shared" si="16"/>
        <v>90</v>
      </c>
      <c r="G97" s="199">
        <f>'[2]01'!H99</f>
        <v>0</v>
      </c>
      <c r="H97" s="200">
        <f>'[2]01'!I99</f>
        <v>0</v>
      </c>
      <c r="I97" s="200">
        <f>'[2]01'!J99</f>
        <v>0</v>
      </c>
      <c r="J97" s="200">
        <f>'[2]01'!K99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'[2]01'!B100</f>
        <v>40</v>
      </c>
      <c r="C98" s="200">
        <f>'[2]01'!C100</f>
        <v>50</v>
      </c>
      <c r="D98" s="200">
        <f>'[2]01'!D100</f>
        <v>0</v>
      </c>
      <c r="E98" s="200">
        <f>'[2]01'!E100</f>
        <v>0</v>
      </c>
      <c r="F98" s="15">
        <f t="shared" si="16"/>
        <v>90</v>
      </c>
      <c r="G98" s="199">
        <f>'[2]01'!H100</f>
        <v>0</v>
      </c>
      <c r="H98" s="200">
        <f>'[2]01'!I100</f>
        <v>0</v>
      </c>
      <c r="I98" s="200">
        <f>'[2]01'!J100</f>
        <v>0</v>
      </c>
      <c r="J98" s="200">
        <f>'[2]01'!K100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45383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'[3]01'!B5</f>
        <v>320</v>
      </c>
      <c r="C3" s="16">
        <f>'[3]01'!C5</f>
        <v>30</v>
      </c>
      <c r="D3" s="16">
        <f>'[3]01'!D5</f>
        <v>0</v>
      </c>
      <c r="E3" s="16">
        <f>'[3]01'!E5</f>
        <v>0</v>
      </c>
      <c r="F3" s="16">
        <f>'[3]01'!F5</f>
        <v>980</v>
      </c>
      <c r="G3" s="16">
        <f>'[3]01'!G5</f>
        <v>0</v>
      </c>
      <c r="H3" s="17">
        <f>SUM(B3:G3)</f>
        <v>1330</v>
      </c>
      <c r="I3" s="15">
        <f>'[3]01'!J5</f>
        <v>270</v>
      </c>
      <c r="J3" s="16">
        <f>'[3]01'!K5</f>
        <v>30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30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</v>
      </c>
      <c r="X3" s="8">
        <f>AW3</f>
        <v>16.7</v>
      </c>
      <c r="Y3" s="8">
        <f t="shared" ref="Y3:AD3" si="1">AX3</f>
        <v>3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19.7</v>
      </c>
      <c r="AE3" s="8">
        <f>BD3</f>
        <v>16.7</v>
      </c>
      <c r="AF3" s="8">
        <f t="shared" ref="AF3:AK3" si="2">BE3</f>
        <v>3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19.7</v>
      </c>
      <c r="AL3" s="8">
        <f t="shared" ref="AL3:AQ18" si="3">Q3-X3-AE3</f>
        <v>236.60000000000002</v>
      </c>
      <c r="AM3" s="8">
        <f t="shared" si="3"/>
        <v>24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260.60000000000002</v>
      </c>
      <c r="AT3" s="8">
        <v>25.41</v>
      </c>
      <c r="AU3" s="8">
        <v>25.98</v>
      </c>
      <c r="AW3" s="203">
        <v>16.7</v>
      </c>
      <c r="AX3" s="203">
        <v>3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19.7</v>
      </c>
      <c r="BD3" s="203">
        <v>16.7</v>
      </c>
      <c r="BE3" s="203">
        <v>3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19.7</v>
      </c>
      <c r="BL3" s="8">
        <f>AT3</f>
        <v>25.41</v>
      </c>
      <c r="BM3" s="8">
        <f>AU3</f>
        <v>25.98</v>
      </c>
      <c r="BN3" s="8">
        <f>BC3</f>
        <v>19.7</v>
      </c>
      <c r="BO3" s="8">
        <f>BJ3</f>
        <v>19.7</v>
      </c>
      <c r="BP3" s="139">
        <f>BL3-BN3</f>
        <v>5.7100000000000009</v>
      </c>
      <c r="BQ3" s="139">
        <f>BM3-BO3</f>
        <v>6.2800000000000011</v>
      </c>
    </row>
    <row r="4" spans="1:69">
      <c r="A4" s="8" t="s">
        <v>46</v>
      </c>
      <c r="B4" s="15">
        <f>'[3]01'!B6</f>
        <v>320</v>
      </c>
      <c r="C4" s="16">
        <f>'[3]01'!C6</f>
        <v>30</v>
      </c>
      <c r="D4" s="16">
        <f>'[3]01'!D6</f>
        <v>0</v>
      </c>
      <c r="E4" s="16">
        <f>'[3]01'!E6</f>
        <v>0</v>
      </c>
      <c r="F4" s="16">
        <f>'[3]01'!F6</f>
        <v>980</v>
      </c>
      <c r="G4" s="16">
        <f>'[3]01'!G6</f>
        <v>0</v>
      </c>
      <c r="H4" s="17">
        <f>SUM(B4:G4)</f>
        <v>1330</v>
      </c>
      <c r="I4" s="15">
        <f>'[3]01'!J6</f>
        <v>270</v>
      </c>
      <c r="J4" s="16">
        <f>'[3]01'!K6</f>
        <v>30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30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16.7</v>
      </c>
      <c r="Y4" s="8">
        <f t="shared" ref="Y4:Y67" si="5">AX4</f>
        <v>3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19.7</v>
      </c>
      <c r="AE4" s="8">
        <f t="shared" ref="AE4:AE67" si="11">BD4</f>
        <v>16.7</v>
      </c>
      <c r="AF4" s="8">
        <f t="shared" ref="AF4:AF67" si="12">BE4</f>
        <v>3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19.7</v>
      </c>
      <c r="AL4" s="8">
        <f t="shared" si="3"/>
        <v>236.60000000000002</v>
      </c>
      <c r="AM4" s="8">
        <f t="shared" si="3"/>
        <v>24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260.60000000000002</v>
      </c>
      <c r="AT4" s="8">
        <v>25.41</v>
      </c>
      <c r="AU4" s="8">
        <v>25.98</v>
      </c>
      <c r="AW4" s="203">
        <v>16.7</v>
      </c>
      <c r="AX4" s="203">
        <v>3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19.7</v>
      </c>
      <c r="BD4" s="203">
        <v>16.7</v>
      </c>
      <c r="BE4" s="203">
        <v>3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19.7</v>
      </c>
      <c r="BL4" s="8">
        <f t="shared" ref="BL4:BL67" si="21">AT4</f>
        <v>25.41</v>
      </c>
      <c r="BM4" s="8">
        <f t="shared" ref="BM4:BM67" si="22">AU4</f>
        <v>25.98</v>
      </c>
      <c r="BN4" s="8">
        <f t="shared" ref="BN4:BN67" si="23">BC4</f>
        <v>19.7</v>
      </c>
      <c r="BO4" s="8">
        <f t="shared" ref="BO4:BO67" si="24">BJ4</f>
        <v>19.7</v>
      </c>
      <c r="BP4" s="139">
        <f t="shared" ref="BP4:BP67" si="25">BL4-BN4</f>
        <v>5.7100000000000009</v>
      </c>
      <c r="BQ4" s="139">
        <f t="shared" ref="BQ4:BQ67" si="26">BM4-BO4</f>
        <v>6.2800000000000011</v>
      </c>
    </row>
    <row r="5" spans="1:69">
      <c r="A5" s="8" t="s">
        <v>47</v>
      </c>
      <c r="B5" s="15">
        <f>'[3]01'!B7</f>
        <v>320</v>
      </c>
      <c r="C5" s="16">
        <f>'[3]01'!C7</f>
        <v>30</v>
      </c>
      <c r="D5" s="16">
        <f>'[3]01'!D7</f>
        <v>0</v>
      </c>
      <c r="E5" s="16">
        <f>'[3]01'!E7</f>
        <v>0</v>
      </c>
      <c r="F5" s="16">
        <f>'[3]01'!F7</f>
        <v>980</v>
      </c>
      <c r="G5" s="16">
        <f>'[3]01'!G7</f>
        <v>0</v>
      </c>
      <c r="H5" s="17">
        <f t="shared" ref="H5:H68" si="27">SUM(B5:G5)</f>
        <v>1330</v>
      </c>
      <c r="I5" s="15">
        <f>'[3]01'!J7</f>
        <v>270</v>
      </c>
      <c r="J5" s="16">
        <f>'[3]01'!K7</f>
        <v>30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30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21.7</v>
      </c>
      <c r="Y5" s="8">
        <f t="shared" si="5"/>
        <v>3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24.7</v>
      </c>
      <c r="AE5" s="8">
        <f t="shared" si="11"/>
        <v>21.7</v>
      </c>
      <c r="AF5" s="8">
        <f t="shared" si="12"/>
        <v>3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24.7</v>
      </c>
      <c r="AL5" s="8">
        <f t="shared" si="3"/>
        <v>226.60000000000002</v>
      </c>
      <c r="AM5" s="8">
        <f t="shared" si="3"/>
        <v>24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250.60000000000002</v>
      </c>
      <c r="AT5" s="8">
        <v>25.41</v>
      </c>
      <c r="AU5" s="8">
        <v>25.98</v>
      </c>
      <c r="AW5" s="203">
        <v>21.7</v>
      </c>
      <c r="AX5" s="203">
        <v>3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24.7</v>
      </c>
      <c r="BD5" s="203">
        <v>21.7</v>
      </c>
      <c r="BE5" s="203">
        <v>3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24.7</v>
      </c>
      <c r="BL5" s="8">
        <f t="shared" si="21"/>
        <v>25.41</v>
      </c>
      <c r="BM5" s="8">
        <f t="shared" si="22"/>
        <v>25.98</v>
      </c>
      <c r="BN5" s="8">
        <f t="shared" si="23"/>
        <v>24.7</v>
      </c>
      <c r="BO5" s="8">
        <f t="shared" si="24"/>
        <v>24.7</v>
      </c>
      <c r="BP5" s="139">
        <f t="shared" si="25"/>
        <v>0.71000000000000085</v>
      </c>
      <c r="BQ5" s="139">
        <f t="shared" si="26"/>
        <v>1.2800000000000011</v>
      </c>
    </row>
    <row r="6" spans="1:69">
      <c r="A6" s="8" t="s">
        <v>48</v>
      </c>
      <c r="B6" s="15">
        <f>'[3]01'!B8</f>
        <v>320</v>
      </c>
      <c r="C6" s="16">
        <f>'[3]01'!C8</f>
        <v>30</v>
      </c>
      <c r="D6" s="16">
        <f>'[3]01'!D8</f>
        <v>0</v>
      </c>
      <c r="E6" s="16">
        <f>'[3]01'!E8</f>
        <v>0</v>
      </c>
      <c r="F6" s="16">
        <f>'[3]01'!F8</f>
        <v>980</v>
      </c>
      <c r="G6" s="16">
        <f>'[3]01'!G8</f>
        <v>0</v>
      </c>
      <c r="H6" s="17">
        <f t="shared" si="27"/>
        <v>1330</v>
      </c>
      <c r="I6" s="15">
        <f>'[3]01'!J8</f>
        <v>270</v>
      </c>
      <c r="J6" s="16">
        <f>'[3]01'!K8</f>
        <v>30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300</v>
      </c>
      <c r="P6" s="18">
        <f>frq!C6</f>
        <v>1</v>
      </c>
      <c r="Q6" s="15">
        <f t="shared" si="29"/>
        <v>270</v>
      </c>
      <c r="R6" s="16">
        <f t="shared" si="29"/>
        <v>30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21.7</v>
      </c>
      <c r="Y6" s="8">
        <f t="shared" si="5"/>
        <v>3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24.7</v>
      </c>
      <c r="AE6" s="8">
        <f t="shared" si="11"/>
        <v>21.7</v>
      </c>
      <c r="AF6" s="8">
        <f t="shared" si="12"/>
        <v>3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24.7</v>
      </c>
      <c r="AL6" s="8">
        <f t="shared" si="3"/>
        <v>226.60000000000002</v>
      </c>
      <c r="AM6" s="8">
        <f t="shared" si="3"/>
        <v>24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250.60000000000002</v>
      </c>
      <c r="AT6" s="8">
        <v>25.41</v>
      </c>
      <c r="AU6" s="8">
        <v>25.98</v>
      </c>
      <c r="AW6" s="203">
        <v>21.7</v>
      </c>
      <c r="AX6" s="203">
        <v>3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24.7</v>
      </c>
      <c r="BD6" s="203">
        <v>21.7</v>
      </c>
      <c r="BE6" s="203">
        <v>3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24.7</v>
      </c>
      <c r="BL6" s="8">
        <f t="shared" si="21"/>
        <v>25.41</v>
      </c>
      <c r="BM6" s="8">
        <f t="shared" si="22"/>
        <v>25.98</v>
      </c>
      <c r="BN6" s="8">
        <f t="shared" si="23"/>
        <v>24.7</v>
      </c>
      <c r="BO6" s="8">
        <f t="shared" si="24"/>
        <v>24.7</v>
      </c>
      <c r="BP6" s="139">
        <f t="shared" si="25"/>
        <v>0.71000000000000085</v>
      </c>
      <c r="BQ6" s="139">
        <f t="shared" si="26"/>
        <v>1.2800000000000011</v>
      </c>
    </row>
    <row r="7" spans="1:69">
      <c r="A7" s="8" t="s">
        <v>49</v>
      </c>
      <c r="B7" s="15">
        <f>'[3]01'!B9</f>
        <v>320</v>
      </c>
      <c r="C7" s="16">
        <f>'[3]01'!C9</f>
        <v>50</v>
      </c>
      <c r="D7" s="16">
        <f>'[3]01'!D9</f>
        <v>0</v>
      </c>
      <c r="E7" s="16">
        <f>'[3]01'!E9</f>
        <v>0</v>
      </c>
      <c r="F7" s="16">
        <f>'[3]01'!F9</f>
        <v>960</v>
      </c>
      <c r="G7" s="16">
        <f>'[3]01'!G9</f>
        <v>0</v>
      </c>
      <c r="H7" s="17">
        <f t="shared" si="27"/>
        <v>1330</v>
      </c>
      <c r="I7" s="15">
        <f>'[3]01'!J9</f>
        <v>270</v>
      </c>
      <c r="J7" s="16">
        <f>'[3]01'!K9</f>
        <v>50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320</v>
      </c>
      <c r="P7" s="18">
        <f>frq!C7</f>
        <v>1</v>
      </c>
      <c r="Q7" s="15">
        <f t="shared" si="29"/>
        <v>270</v>
      </c>
      <c r="R7" s="16">
        <f t="shared" si="29"/>
        <v>50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21.7</v>
      </c>
      <c r="Y7" s="8">
        <f t="shared" si="5"/>
        <v>5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26.7</v>
      </c>
      <c r="AE7" s="8">
        <f t="shared" si="11"/>
        <v>21.7</v>
      </c>
      <c r="AF7" s="8">
        <f t="shared" si="12"/>
        <v>5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26.7</v>
      </c>
      <c r="AL7" s="8">
        <f t="shared" si="3"/>
        <v>226.60000000000002</v>
      </c>
      <c r="AM7" s="8">
        <f t="shared" si="3"/>
        <v>40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266.60000000000002</v>
      </c>
      <c r="AT7" s="8">
        <v>25.7</v>
      </c>
      <c r="AU7" s="8">
        <v>25.98</v>
      </c>
      <c r="AW7" s="203">
        <v>21.7</v>
      </c>
      <c r="AX7" s="203">
        <v>5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26.7</v>
      </c>
      <c r="BD7" s="203">
        <v>21.7</v>
      </c>
      <c r="BE7" s="203">
        <v>5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26.7</v>
      </c>
      <c r="BL7" s="8">
        <f t="shared" si="21"/>
        <v>25.7</v>
      </c>
      <c r="BM7" s="8">
        <f t="shared" si="22"/>
        <v>25.98</v>
      </c>
      <c r="BN7" s="8">
        <f t="shared" si="23"/>
        <v>26.7</v>
      </c>
      <c r="BO7" s="8">
        <f t="shared" si="24"/>
        <v>26.7</v>
      </c>
      <c r="BP7" s="139">
        <f t="shared" si="25"/>
        <v>-1</v>
      </c>
      <c r="BQ7" s="139">
        <f t="shared" si="26"/>
        <v>-0.71999999999999886</v>
      </c>
    </row>
    <row r="8" spans="1:69">
      <c r="A8" s="8" t="s">
        <v>50</v>
      </c>
      <c r="B8" s="15">
        <f>'[3]01'!B10</f>
        <v>320</v>
      </c>
      <c r="C8" s="16">
        <f>'[3]01'!C10</f>
        <v>50</v>
      </c>
      <c r="D8" s="16">
        <f>'[3]01'!D10</f>
        <v>0</v>
      </c>
      <c r="E8" s="16">
        <f>'[3]01'!E10</f>
        <v>0</v>
      </c>
      <c r="F8" s="16">
        <f>'[3]01'!F10</f>
        <v>960</v>
      </c>
      <c r="G8" s="16">
        <f>'[3]01'!G10</f>
        <v>0</v>
      </c>
      <c r="H8" s="17">
        <f t="shared" si="27"/>
        <v>1330</v>
      </c>
      <c r="I8" s="15">
        <f>'[3]01'!J10</f>
        <v>270</v>
      </c>
      <c r="J8" s="16">
        <f>'[3]01'!K10</f>
        <v>50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320</v>
      </c>
      <c r="P8" s="18">
        <f>frq!C8</f>
        <v>1</v>
      </c>
      <c r="Q8" s="15">
        <f t="shared" si="29"/>
        <v>270</v>
      </c>
      <c r="R8" s="16">
        <f t="shared" si="29"/>
        <v>50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21.7</v>
      </c>
      <c r="Y8" s="8">
        <f t="shared" si="5"/>
        <v>5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26.7</v>
      </c>
      <c r="AE8" s="8">
        <f t="shared" si="11"/>
        <v>21.7</v>
      </c>
      <c r="AF8" s="8">
        <f t="shared" si="12"/>
        <v>5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26.7</v>
      </c>
      <c r="AL8" s="8">
        <f t="shared" si="3"/>
        <v>226.60000000000002</v>
      </c>
      <c r="AM8" s="8">
        <f t="shared" si="3"/>
        <v>40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266.60000000000002</v>
      </c>
      <c r="AT8" s="8">
        <v>25.7</v>
      </c>
      <c r="AU8" s="8">
        <v>25.98</v>
      </c>
      <c r="AW8" s="203">
        <v>21.7</v>
      </c>
      <c r="AX8" s="203">
        <v>5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26.7</v>
      </c>
      <c r="BD8" s="203">
        <v>21.7</v>
      </c>
      <c r="BE8" s="203">
        <v>5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26.7</v>
      </c>
      <c r="BL8" s="8">
        <f t="shared" si="21"/>
        <v>25.7</v>
      </c>
      <c r="BM8" s="8">
        <f t="shared" si="22"/>
        <v>25.98</v>
      </c>
      <c r="BN8" s="8">
        <f t="shared" si="23"/>
        <v>26.7</v>
      </c>
      <c r="BO8" s="8">
        <f t="shared" si="24"/>
        <v>26.7</v>
      </c>
      <c r="BP8" s="139">
        <f t="shared" si="25"/>
        <v>-1</v>
      </c>
      <c r="BQ8" s="139">
        <f t="shared" si="26"/>
        <v>-0.71999999999999886</v>
      </c>
    </row>
    <row r="9" spans="1:69">
      <c r="A9" s="8" t="s">
        <v>51</v>
      </c>
      <c r="B9" s="15">
        <f>'[3]01'!B11</f>
        <v>320</v>
      </c>
      <c r="C9" s="16">
        <f>'[3]01'!C11</f>
        <v>50</v>
      </c>
      <c r="D9" s="16">
        <f>'[3]01'!D11</f>
        <v>0</v>
      </c>
      <c r="E9" s="16">
        <f>'[3]01'!E11</f>
        <v>0</v>
      </c>
      <c r="F9" s="16">
        <f>'[3]01'!F11</f>
        <v>960</v>
      </c>
      <c r="G9" s="16">
        <f>'[3]01'!G11</f>
        <v>0</v>
      </c>
      <c r="H9" s="17">
        <f t="shared" si="27"/>
        <v>1330</v>
      </c>
      <c r="I9" s="15">
        <f>'[3]01'!J11</f>
        <v>270</v>
      </c>
      <c r="J9" s="16">
        <f>'[3]01'!K11</f>
        <v>50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320</v>
      </c>
      <c r="P9" s="18">
        <f>frq!C9</f>
        <v>1</v>
      </c>
      <c r="Q9" s="15">
        <f t="shared" si="29"/>
        <v>270</v>
      </c>
      <c r="R9" s="16">
        <f t="shared" si="29"/>
        <v>50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26.44</v>
      </c>
      <c r="Y9" s="8">
        <f t="shared" si="5"/>
        <v>5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31.44</v>
      </c>
      <c r="AE9" s="8">
        <f t="shared" si="11"/>
        <v>26.44</v>
      </c>
      <c r="AF9" s="8">
        <f t="shared" si="12"/>
        <v>5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31.44</v>
      </c>
      <c r="AL9" s="8">
        <f t="shared" si="3"/>
        <v>217.12</v>
      </c>
      <c r="AM9" s="8">
        <f t="shared" si="3"/>
        <v>40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257.12</v>
      </c>
      <c r="AT9" s="8">
        <v>30.26</v>
      </c>
      <c r="AU9" s="8">
        <v>30.26</v>
      </c>
      <c r="AW9" s="203">
        <v>26.44</v>
      </c>
      <c r="AX9" s="203">
        <v>5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31.44</v>
      </c>
      <c r="BD9" s="203">
        <v>26.44</v>
      </c>
      <c r="BE9" s="203">
        <v>5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31.44</v>
      </c>
      <c r="BL9" s="8">
        <f t="shared" si="21"/>
        <v>30.26</v>
      </c>
      <c r="BM9" s="8">
        <f t="shared" si="22"/>
        <v>30.26</v>
      </c>
      <c r="BN9" s="8">
        <f t="shared" si="23"/>
        <v>31.44</v>
      </c>
      <c r="BO9" s="8">
        <f t="shared" si="24"/>
        <v>31.44</v>
      </c>
      <c r="BP9" s="139">
        <f t="shared" si="25"/>
        <v>-1.1799999999999997</v>
      </c>
      <c r="BQ9" s="139">
        <f t="shared" si="26"/>
        <v>-1.1799999999999997</v>
      </c>
    </row>
    <row r="10" spans="1:69">
      <c r="A10" s="8" t="s">
        <v>52</v>
      </c>
      <c r="B10" s="15">
        <f>'[3]01'!B12</f>
        <v>320</v>
      </c>
      <c r="C10" s="16">
        <f>'[3]01'!C12</f>
        <v>50</v>
      </c>
      <c r="D10" s="16">
        <f>'[3]01'!D12</f>
        <v>0</v>
      </c>
      <c r="E10" s="16">
        <f>'[3]01'!E12</f>
        <v>0</v>
      </c>
      <c r="F10" s="16">
        <f>'[3]01'!F12</f>
        <v>960</v>
      </c>
      <c r="G10" s="16">
        <f>'[3]01'!G12</f>
        <v>0</v>
      </c>
      <c r="H10" s="17">
        <f t="shared" si="27"/>
        <v>1330</v>
      </c>
      <c r="I10" s="15">
        <f>'[3]01'!J12</f>
        <v>270</v>
      </c>
      <c r="J10" s="16">
        <f>'[3]01'!K12</f>
        <v>50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320</v>
      </c>
      <c r="P10" s="18">
        <f>frq!C10</f>
        <v>1</v>
      </c>
      <c r="Q10" s="15">
        <f t="shared" si="29"/>
        <v>270</v>
      </c>
      <c r="R10" s="16">
        <f t="shared" si="29"/>
        <v>50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320</v>
      </c>
      <c r="X10" s="8">
        <f t="shared" si="4"/>
        <v>26.44</v>
      </c>
      <c r="Y10" s="8">
        <f t="shared" si="5"/>
        <v>5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31.44</v>
      </c>
      <c r="AE10" s="8">
        <f t="shared" si="11"/>
        <v>26.44</v>
      </c>
      <c r="AF10" s="8">
        <f t="shared" si="12"/>
        <v>5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31.44</v>
      </c>
      <c r="AL10" s="8">
        <f t="shared" si="3"/>
        <v>217.12</v>
      </c>
      <c r="AM10" s="8">
        <f t="shared" si="3"/>
        <v>40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257.12</v>
      </c>
      <c r="AT10" s="8">
        <v>30.26</v>
      </c>
      <c r="AU10" s="8">
        <v>30.26</v>
      </c>
      <c r="AW10" s="203">
        <v>26.44</v>
      </c>
      <c r="AX10" s="203">
        <v>5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31.44</v>
      </c>
      <c r="BD10" s="203">
        <v>26.44</v>
      </c>
      <c r="BE10" s="203">
        <v>5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31.44</v>
      </c>
      <c r="BL10" s="8">
        <f t="shared" si="21"/>
        <v>30.26</v>
      </c>
      <c r="BM10" s="8">
        <f t="shared" si="22"/>
        <v>30.26</v>
      </c>
      <c r="BN10" s="8">
        <f t="shared" si="23"/>
        <v>31.44</v>
      </c>
      <c r="BO10" s="8">
        <f t="shared" si="24"/>
        <v>31.44</v>
      </c>
      <c r="BP10" s="139">
        <f t="shared" si="25"/>
        <v>-1.1799999999999997</v>
      </c>
      <c r="BQ10" s="139">
        <f t="shared" si="26"/>
        <v>-1.1799999999999997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1010</v>
      </c>
      <c r="G11" s="16">
        <f>'[3]01'!G13</f>
        <v>0</v>
      </c>
      <c r="H11" s="17">
        <f t="shared" si="27"/>
        <v>1330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25.45</v>
      </c>
      <c r="AU11" s="8">
        <v>25.45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25.45</v>
      </c>
      <c r="BM11" s="8">
        <f t="shared" si="22"/>
        <v>25.45</v>
      </c>
      <c r="BN11" s="8">
        <f t="shared" si="23"/>
        <v>26.44</v>
      </c>
      <c r="BO11" s="8">
        <f t="shared" si="24"/>
        <v>26.44</v>
      </c>
      <c r="BP11" s="139">
        <f t="shared" si="25"/>
        <v>-0.99000000000000199</v>
      </c>
      <c r="BQ11" s="139">
        <f t="shared" si="26"/>
        <v>-0.99000000000000199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1010</v>
      </c>
      <c r="G12" s="16">
        <f>'[3]01'!G14</f>
        <v>0</v>
      </c>
      <c r="H12" s="17">
        <f t="shared" si="27"/>
        <v>1330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25.45</v>
      </c>
      <c r="AU12" s="8">
        <v>25.45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25.45</v>
      </c>
      <c r="BM12" s="8">
        <f t="shared" si="22"/>
        <v>25.45</v>
      </c>
      <c r="BN12" s="8">
        <f t="shared" si="23"/>
        <v>26.44</v>
      </c>
      <c r="BO12" s="8">
        <f t="shared" si="24"/>
        <v>26.44</v>
      </c>
      <c r="BP12" s="139">
        <f t="shared" si="25"/>
        <v>-0.99000000000000199</v>
      </c>
      <c r="BQ12" s="139">
        <f t="shared" si="26"/>
        <v>-0.99000000000000199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1010</v>
      </c>
      <c r="G13" s="16">
        <f>'[3]01'!G15</f>
        <v>0</v>
      </c>
      <c r="H13" s="17">
        <f t="shared" si="27"/>
        <v>1330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25.45</v>
      </c>
      <c r="AU13" s="8">
        <v>25.45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25.45</v>
      </c>
      <c r="BM13" s="8">
        <f t="shared" si="22"/>
        <v>25.45</v>
      </c>
      <c r="BN13" s="8">
        <f t="shared" si="23"/>
        <v>26.44</v>
      </c>
      <c r="BO13" s="8">
        <f t="shared" si="24"/>
        <v>26.44</v>
      </c>
      <c r="BP13" s="139">
        <f t="shared" si="25"/>
        <v>-0.99000000000000199</v>
      </c>
      <c r="BQ13" s="139">
        <f t="shared" si="26"/>
        <v>-0.99000000000000199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1010</v>
      </c>
      <c r="G14" s="16">
        <f>'[3]01'!G16</f>
        <v>0</v>
      </c>
      <c r="H14" s="17">
        <f t="shared" si="27"/>
        <v>1330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25.45</v>
      </c>
      <c r="AU14" s="8">
        <v>25.45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25.45</v>
      </c>
      <c r="BM14" s="8">
        <f t="shared" si="22"/>
        <v>25.45</v>
      </c>
      <c r="BN14" s="8">
        <f t="shared" si="23"/>
        <v>26.44</v>
      </c>
      <c r="BO14" s="8">
        <f t="shared" si="24"/>
        <v>26.44</v>
      </c>
      <c r="BP14" s="139">
        <f t="shared" si="25"/>
        <v>-0.99000000000000199</v>
      </c>
      <c r="BQ14" s="139">
        <f t="shared" si="26"/>
        <v>-0.99000000000000199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1010</v>
      </c>
      <c r="G15" s="16">
        <f>'[3]01'!G17</f>
        <v>0</v>
      </c>
      <c r="H15" s="17">
        <f t="shared" si="27"/>
        <v>1330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25.45</v>
      </c>
      <c r="AU15" s="8">
        <v>25.45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25.45</v>
      </c>
      <c r="BM15" s="8">
        <f t="shared" si="22"/>
        <v>25.45</v>
      </c>
      <c r="BN15" s="8">
        <f t="shared" si="23"/>
        <v>26.44</v>
      </c>
      <c r="BO15" s="8">
        <f t="shared" si="24"/>
        <v>26.44</v>
      </c>
      <c r="BP15" s="139">
        <f t="shared" si="25"/>
        <v>-0.99000000000000199</v>
      </c>
      <c r="BQ15" s="139">
        <f t="shared" si="26"/>
        <v>-0.99000000000000199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1010</v>
      </c>
      <c r="G16" s="16">
        <f>'[3]01'!G18</f>
        <v>0</v>
      </c>
      <c r="H16" s="17">
        <f t="shared" si="27"/>
        <v>1330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25.45</v>
      </c>
      <c r="AU16" s="8">
        <v>25.45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25.45</v>
      </c>
      <c r="BM16" s="8">
        <f t="shared" si="22"/>
        <v>25.45</v>
      </c>
      <c r="BN16" s="8">
        <f t="shared" si="23"/>
        <v>26.44</v>
      </c>
      <c r="BO16" s="8">
        <f t="shared" si="24"/>
        <v>26.44</v>
      </c>
      <c r="BP16" s="139">
        <f t="shared" si="25"/>
        <v>-0.99000000000000199</v>
      </c>
      <c r="BQ16" s="139">
        <f t="shared" si="26"/>
        <v>-0.99000000000000199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1010</v>
      </c>
      <c r="G17" s="16">
        <f>'[3]01'!G19</f>
        <v>0</v>
      </c>
      <c r="H17" s="17">
        <f t="shared" si="27"/>
        <v>1330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25.45</v>
      </c>
      <c r="AU17" s="8">
        <v>25.45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25.45</v>
      </c>
      <c r="BM17" s="8">
        <f t="shared" si="22"/>
        <v>25.45</v>
      </c>
      <c r="BN17" s="8">
        <f t="shared" si="23"/>
        <v>26.44</v>
      </c>
      <c r="BO17" s="8">
        <f t="shared" si="24"/>
        <v>26.44</v>
      </c>
      <c r="BP17" s="139">
        <f t="shared" si="25"/>
        <v>-0.99000000000000199</v>
      </c>
      <c r="BQ17" s="139">
        <f t="shared" si="26"/>
        <v>-0.99000000000000199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1010</v>
      </c>
      <c r="G18" s="16">
        <f>'[3]01'!G20</f>
        <v>0</v>
      </c>
      <c r="H18" s="17">
        <f t="shared" si="27"/>
        <v>1330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25.45</v>
      </c>
      <c r="AU18" s="8">
        <v>25.45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25.45</v>
      </c>
      <c r="BM18" s="8">
        <f t="shared" si="22"/>
        <v>25.45</v>
      </c>
      <c r="BN18" s="8">
        <f t="shared" si="23"/>
        <v>26.44</v>
      </c>
      <c r="BO18" s="8">
        <f t="shared" si="24"/>
        <v>26.44</v>
      </c>
      <c r="BP18" s="139">
        <f t="shared" si="25"/>
        <v>-0.99000000000000199</v>
      </c>
      <c r="BQ18" s="139">
        <f t="shared" si="26"/>
        <v>-0.99000000000000199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1010</v>
      </c>
      <c r="G19" s="16">
        <f>'[3]01'!G21</f>
        <v>0</v>
      </c>
      <c r="H19" s="17">
        <f t="shared" si="27"/>
        <v>1330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25.45</v>
      </c>
      <c r="AU19" s="8">
        <v>25.45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25.45</v>
      </c>
      <c r="BM19" s="8">
        <f t="shared" si="22"/>
        <v>25.45</v>
      </c>
      <c r="BN19" s="8">
        <f t="shared" si="23"/>
        <v>26.44</v>
      </c>
      <c r="BO19" s="8">
        <f t="shared" si="24"/>
        <v>26.44</v>
      </c>
      <c r="BP19" s="139">
        <f t="shared" si="25"/>
        <v>-0.99000000000000199</v>
      </c>
      <c r="BQ19" s="139">
        <f t="shared" si="26"/>
        <v>-0.99000000000000199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1010</v>
      </c>
      <c r="G20" s="16">
        <f>'[3]01'!G22</f>
        <v>0</v>
      </c>
      <c r="H20" s="17">
        <f t="shared" si="27"/>
        <v>1330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25.45</v>
      </c>
      <c r="AU20" s="8">
        <v>25.45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25.45</v>
      </c>
      <c r="BM20" s="8">
        <f t="shared" si="22"/>
        <v>25.45</v>
      </c>
      <c r="BN20" s="8">
        <f t="shared" si="23"/>
        <v>26.44</v>
      </c>
      <c r="BO20" s="8">
        <f t="shared" si="24"/>
        <v>26.44</v>
      </c>
      <c r="BP20" s="139">
        <f t="shared" si="25"/>
        <v>-0.99000000000000199</v>
      </c>
      <c r="BQ20" s="139">
        <f t="shared" si="26"/>
        <v>-0.99000000000000199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1010</v>
      </c>
      <c r="G21" s="16">
        <f>'[3]01'!G23</f>
        <v>0</v>
      </c>
      <c r="H21" s="17">
        <f t="shared" si="27"/>
        <v>1330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25.45</v>
      </c>
      <c r="AU21" s="8">
        <v>25.45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25.45</v>
      </c>
      <c r="BM21" s="8">
        <f t="shared" si="22"/>
        <v>25.45</v>
      </c>
      <c r="BN21" s="8">
        <f t="shared" si="23"/>
        <v>26.44</v>
      </c>
      <c r="BO21" s="8">
        <f t="shared" si="24"/>
        <v>26.44</v>
      </c>
      <c r="BP21" s="139">
        <f t="shared" si="25"/>
        <v>-0.99000000000000199</v>
      </c>
      <c r="BQ21" s="139">
        <f t="shared" si="26"/>
        <v>-0.99000000000000199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1010</v>
      </c>
      <c r="G22" s="16">
        <f>'[3]01'!G24</f>
        <v>0</v>
      </c>
      <c r="H22" s="17">
        <f t="shared" si="27"/>
        <v>1330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25.45</v>
      </c>
      <c r="AU22" s="8">
        <v>25.45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25.45</v>
      </c>
      <c r="BM22" s="8">
        <f t="shared" si="22"/>
        <v>25.45</v>
      </c>
      <c r="BN22" s="8">
        <f t="shared" si="23"/>
        <v>26.44</v>
      </c>
      <c r="BO22" s="8">
        <f t="shared" si="24"/>
        <v>26.44</v>
      </c>
      <c r="BP22" s="139">
        <f t="shared" si="25"/>
        <v>-0.99000000000000199</v>
      </c>
      <c r="BQ22" s="139">
        <f t="shared" si="26"/>
        <v>-0.99000000000000199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1010</v>
      </c>
      <c r="G23" s="16">
        <f>'[3]01'!G25</f>
        <v>0</v>
      </c>
      <c r="H23" s="17">
        <f t="shared" si="27"/>
        <v>1330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25.45</v>
      </c>
      <c r="AU23" s="8">
        <v>25.45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25.45</v>
      </c>
      <c r="BM23" s="8">
        <f t="shared" si="22"/>
        <v>25.45</v>
      </c>
      <c r="BN23" s="8">
        <f t="shared" si="23"/>
        <v>26.44</v>
      </c>
      <c r="BO23" s="8">
        <f t="shared" si="24"/>
        <v>26.44</v>
      </c>
      <c r="BP23" s="139">
        <f t="shared" si="25"/>
        <v>-0.99000000000000199</v>
      </c>
      <c r="BQ23" s="139">
        <f t="shared" si="26"/>
        <v>-0.99000000000000199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1010</v>
      </c>
      <c r="G24" s="16">
        <f>'[3]01'!G26</f>
        <v>0</v>
      </c>
      <c r="H24" s="17">
        <f t="shared" si="27"/>
        <v>1330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25.45</v>
      </c>
      <c r="AU24" s="8">
        <v>25.45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25.45</v>
      </c>
      <c r="BM24" s="8">
        <f t="shared" si="22"/>
        <v>25.45</v>
      </c>
      <c r="BN24" s="8">
        <f t="shared" si="23"/>
        <v>26.44</v>
      </c>
      <c r="BO24" s="8">
        <f t="shared" si="24"/>
        <v>26.44</v>
      </c>
      <c r="BP24" s="139">
        <f t="shared" si="25"/>
        <v>-0.99000000000000199</v>
      </c>
      <c r="BQ24" s="139">
        <f t="shared" si="26"/>
        <v>-0.99000000000000199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1010</v>
      </c>
      <c r="G25" s="16">
        <f>'[3]01'!G27</f>
        <v>0</v>
      </c>
      <c r="H25" s="17">
        <f t="shared" si="27"/>
        <v>1330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25.45</v>
      </c>
      <c r="AU25" s="8">
        <v>25.45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25.45</v>
      </c>
      <c r="BM25" s="8">
        <f t="shared" si="22"/>
        <v>25.45</v>
      </c>
      <c r="BN25" s="8">
        <f t="shared" si="23"/>
        <v>26.44</v>
      </c>
      <c r="BO25" s="8">
        <f t="shared" si="24"/>
        <v>26.44</v>
      </c>
      <c r="BP25" s="139">
        <f t="shared" si="25"/>
        <v>-0.99000000000000199</v>
      </c>
      <c r="BQ25" s="139">
        <f t="shared" si="26"/>
        <v>-0.99000000000000199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1010</v>
      </c>
      <c r="G26" s="16">
        <f>'[3]01'!G28</f>
        <v>0</v>
      </c>
      <c r="H26" s="17">
        <f t="shared" si="27"/>
        <v>1330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25.45</v>
      </c>
      <c r="AU26" s="8">
        <v>25.45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25.45</v>
      </c>
      <c r="BM26" s="8">
        <f t="shared" si="22"/>
        <v>25.45</v>
      </c>
      <c r="BN26" s="8">
        <f t="shared" si="23"/>
        <v>26.44</v>
      </c>
      <c r="BO26" s="8">
        <f t="shared" si="24"/>
        <v>26.44</v>
      </c>
      <c r="BP26" s="139">
        <f t="shared" si="25"/>
        <v>-0.99000000000000199</v>
      </c>
      <c r="BQ26" s="139">
        <f t="shared" si="26"/>
        <v>-0.99000000000000199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1010</v>
      </c>
      <c r="G27" s="16">
        <f>'[3]01'!G29</f>
        <v>0</v>
      </c>
      <c r="H27" s="17">
        <f t="shared" si="27"/>
        <v>1330</v>
      </c>
      <c r="I27" s="15">
        <f>'[3]01'!J29</f>
        <v>270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26.44</v>
      </c>
      <c r="AE27" s="8">
        <f t="shared" si="11"/>
        <v>26.44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26.44</v>
      </c>
      <c r="AL27" s="8">
        <f t="shared" si="31"/>
        <v>217.12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217.12</v>
      </c>
      <c r="AT27" s="8">
        <v>25.45</v>
      </c>
      <c r="AU27" s="8">
        <v>25.45</v>
      </c>
      <c r="AW27" s="203">
        <v>26.44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26.44</v>
      </c>
      <c r="BD27" s="203">
        <v>26.44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26.44</v>
      </c>
      <c r="BL27" s="8">
        <f t="shared" si="21"/>
        <v>25.45</v>
      </c>
      <c r="BM27" s="8">
        <f t="shared" si="22"/>
        <v>25.45</v>
      </c>
      <c r="BN27" s="8">
        <f t="shared" si="23"/>
        <v>26.44</v>
      </c>
      <c r="BO27" s="8">
        <f t="shared" si="24"/>
        <v>26.44</v>
      </c>
      <c r="BP27" s="139">
        <f t="shared" si="25"/>
        <v>-0.99000000000000199</v>
      </c>
      <c r="BQ27" s="139">
        <f t="shared" si="26"/>
        <v>-0.99000000000000199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1010</v>
      </c>
      <c r="G28" s="16">
        <f>'[3]01'!G30</f>
        <v>0</v>
      </c>
      <c r="H28" s="17">
        <f t="shared" si="27"/>
        <v>1330</v>
      </c>
      <c r="I28" s="15">
        <f>'[3]01'!J30</f>
        <v>270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26.44</v>
      </c>
      <c r="AE28" s="8">
        <f t="shared" si="11"/>
        <v>26.44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26.44</v>
      </c>
      <c r="AL28" s="8">
        <f t="shared" si="31"/>
        <v>217.12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217.12</v>
      </c>
      <c r="AT28" s="8">
        <v>25.45</v>
      </c>
      <c r="AU28" s="8">
        <v>25.45</v>
      </c>
      <c r="AW28" s="203">
        <v>26.44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26.44</v>
      </c>
      <c r="BD28" s="203">
        <v>26.44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26.44</v>
      </c>
      <c r="BL28" s="8">
        <f t="shared" si="21"/>
        <v>25.45</v>
      </c>
      <c r="BM28" s="8">
        <f t="shared" si="22"/>
        <v>25.45</v>
      </c>
      <c r="BN28" s="8">
        <f t="shared" si="23"/>
        <v>26.44</v>
      </c>
      <c r="BO28" s="8">
        <f t="shared" si="24"/>
        <v>26.44</v>
      </c>
      <c r="BP28" s="139">
        <f t="shared" si="25"/>
        <v>-0.99000000000000199</v>
      </c>
      <c r="BQ28" s="139">
        <f t="shared" si="26"/>
        <v>-0.99000000000000199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1010</v>
      </c>
      <c r="G29" s="16">
        <f>'[3]01'!G31</f>
        <v>0</v>
      </c>
      <c r="H29" s="17">
        <f t="shared" si="27"/>
        <v>1330</v>
      </c>
      <c r="I29" s="15">
        <f>'[3]01'!J31</f>
        <v>270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21.7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21.7</v>
      </c>
      <c r="AE29" s="8">
        <f t="shared" si="11"/>
        <v>21.7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21.7</v>
      </c>
      <c r="AL29" s="8">
        <f t="shared" si="31"/>
        <v>226.60000000000002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226.60000000000002</v>
      </c>
      <c r="AT29" s="8">
        <v>20.88</v>
      </c>
      <c r="AU29" s="8">
        <v>20.88</v>
      </c>
      <c r="AW29" s="203">
        <v>21.7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21.7</v>
      </c>
      <c r="BD29" s="203">
        <v>21.7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21.7</v>
      </c>
      <c r="BL29" s="8">
        <f t="shared" si="21"/>
        <v>20.88</v>
      </c>
      <c r="BM29" s="8">
        <f t="shared" si="22"/>
        <v>20.88</v>
      </c>
      <c r="BN29" s="8">
        <f t="shared" si="23"/>
        <v>21.7</v>
      </c>
      <c r="BO29" s="8">
        <f t="shared" si="24"/>
        <v>21.7</v>
      </c>
      <c r="BP29" s="139">
        <f t="shared" si="25"/>
        <v>-0.82000000000000028</v>
      </c>
      <c r="BQ29" s="139">
        <f t="shared" si="26"/>
        <v>-0.82000000000000028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1010</v>
      </c>
      <c r="G30" s="16">
        <f>'[3]01'!G32</f>
        <v>0</v>
      </c>
      <c r="H30" s="17">
        <f t="shared" si="27"/>
        <v>1330</v>
      </c>
      <c r="I30" s="15">
        <f>'[3]01'!J32</f>
        <v>270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21.7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21.7</v>
      </c>
      <c r="AE30" s="8">
        <f t="shared" si="11"/>
        <v>21.7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21.7</v>
      </c>
      <c r="AL30" s="8">
        <f t="shared" si="31"/>
        <v>226.60000000000002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226.60000000000002</v>
      </c>
      <c r="AT30" s="8">
        <v>20.88</v>
      </c>
      <c r="AU30" s="8">
        <v>20.88</v>
      </c>
      <c r="AW30" s="203">
        <v>21.7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21.7</v>
      </c>
      <c r="BD30" s="203">
        <v>21.7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21.7</v>
      </c>
      <c r="BL30" s="8">
        <f t="shared" si="21"/>
        <v>20.88</v>
      </c>
      <c r="BM30" s="8">
        <f t="shared" si="22"/>
        <v>20.88</v>
      </c>
      <c r="BN30" s="8">
        <f t="shared" si="23"/>
        <v>21.7</v>
      </c>
      <c r="BO30" s="8">
        <f t="shared" si="24"/>
        <v>21.7</v>
      </c>
      <c r="BP30" s="139">
        <f t="shared" si="25"/>
        <v>-0.82000000000000028</v>
      </c>
      <c r="BQ30" s="139">
        <f t="shared" si="26"/>
        <v>-0.82000000000000028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1010</v>
      </c>
      <c r="G31" s="16">
        <f>'[3]01'!G33</f>
        <v>0</v>
      </c>
      <c r="H31" s="17">
        <f t="shared" si="27"/>
        <v>1330</v>
      </c>
      <c r="I31" s="15">
        <f>'[3]01'!J33</f>
        <v>270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26.44</v>
      </c>
      <c r="AE31" s="8">
        <f t="shared" si="11"/>
        <v>26.44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26.44</v>
      </c>
      <c r="AL31" s="8">
        <f t="shared" si="31"/>
        <v>217.12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217.12</v>
      </c>
      <c r="AT31" s="8">
        <v>25.45</v>
      </c>
      <c r="AU31" s="8">
        <v>25.45</v>
      </c>
      <c r="AW31" s="203">
        <v>26.44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26.44</v>
      </c>
      <c r="BD31" s="203">
        <v>26.44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26.44</v>
      </c>
      <c r="BL31" s="8">
        <f t="shared" si="21"/>
        <v>25.45</v>
      </c>
      <c r="BM31" s="8">
        <f t="shared" si="22"/>
        <v>25.45</v>
      </c>
      <c r="BN31" s="8">
        <f t="shared" si="23"/>
        <v>26.44</v>
      </c>
      <c r="BO31" s="8">
        <f t="shared" si="24"/>
        <v>26.44</v>
      </c>
      <c r="BP31" s="139">
        <f t="shared" si="25"/>
        <v>-0.99000000000000199</v>
      </c>
      <c r="BQ31" s="139">
        <f t="shared" si="26"/>
        <v>-0.99000000000000199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1010</v>
      </c>
      <c r="G32" s="16">
        <f>'[3]01'!G34</f>
        <v>0</v>
      </c>
      <c r="H32" s="17">
        <f t="shared" si="27"/>
        <v>1330</v>
      </c>
      <c r="I32" s="15">
        <f>'[3]01'!J34</f>
        <v>270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26.44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26.44</v>
      </c>
      <c r="AE32" s="8">
        <f t="shared" si="11"/>
        <v>26.44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26.44</v>
      </c>
      <c r="AL32" s="8">
        <f t="shared" si="31"/>
        <v>217.12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217.12</v>
      </c>
      <c r="AT32" s="8">
        <v>25.45</v>
      </c>
      <c r="AU32" s="8">
        <v>25.45</v>
      </c>
      <c r="AW32" s="203">
        <v>26.44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26.44</v>
      </c>
      <c r="BD32" s="203">
        <v>26.44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26.44</v>
      </c>
      <c r="BL32" s="8">
        <f t="shared" si="21"/>
        <v>25.45</v>
      </c>
      <c r="BM32" s="8">
        <f t="shared" si="22"/>
        <v>25.45</v>
      </c>
      <c r="BN32" s="8">
        <f t="shared" si="23"/>
        <v>26.44</v>
      </c>
      <c r="BO32" s="8">
        <f t="shared" si="24"/>
        <v>26.44</v>
      </c>
      <c r="BP32" s="139">
        <f t="shared" si="25"/>
        <v>-0.99000000000000199</v>
      </c>
      <c r="BQ32" s="139">
        <f t="shared" si="26"/>
        <v>-0.99000000000000199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1010</v>
      </c>
      <c r="G33" s="16">
        <f>'[3]01'!G35</f>
        <v>0</v>
      </c>
      <c r="H33" s="17">
        <f t="shared" si="27"/>
        <v>1330</v>
      </c>
      <c r="I33" s="15">
        <f>'[3]01'!J35</f>
        <v>270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24.38</v>
      </c>
      <c r="AU33" s="8">
        <v>30.8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24.38</v>
      </c>
      <c r="BM33" s="8">
        <f t="shared" si="22"/>
        <v>30.8</v>
      </c>
      <c r="BN33" s="8">
        <f t="shared" si="23"/>
        <v>25.33</v>
      </c>
      <c r="BO33" s="8">
        <f t="shared" si="24"/>
        <v>32</v>
      </c>
      <c r="BP33" s="139">
        <f t="shared" si="25"/>
        <v>-0.94999999999999929</v>
      </c>
      <c r="BQ33" s="139">
        <f t="shared" si="26"/>
        <v>-1.1999999999999993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1010</v>
      </c>
      <c r="G34" s="16">
        <f>'[3]01'!G36</f>
        <v>0</v>
      </c>
      <c r="H34" s="17">
        <f t="shared" si="27"/>
        <v>1330</v>
      </c>
      <c r="I34" s="15">
        <f>'[3]01'!J36</f>
        <v>270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24.38</v>
      </c>
      <c r="AU34" s="8">
        <v>30.8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24.38</v>
      </c>
      <c r="BM34" s="8">
        <f t="shared" si="22"/>
        <v>30.8</v>
      </c>
      <c r="BN34" s="8">
        <f t="shared" si="23"/>
        <v>25.33</v>
      </c>
      <c r="BO34" s="8">
        <f t="shared" si="24"/>
        <v>32</v>
      </c>
      <c r="BP34" s="139">
        <f t="shared" si="25"/>
        <v>-0.94999999999999929</v>
      </c>
      <c r="BQ34" s="139">
        <f t="shared" si="26"/>
        <v>-1.1999999999999993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1010</v>
      </c>
      <c r="G35" s="16">
        <f>'[3]01'!G37</f>
        <v>0</v>
      </c>
      <c r="H35" s="17">
        <f t="shared" si="27"/>
        <v>1330</v>
      </c>
      <c r="I35" s="15">
        <f>'[3]01'!J37</f>
        <v>270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24.38</v>
      </c>
      <c r="AU35" s="8">
        <v>30.8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24.38</v>
      </c>
      <c r="BM35" s="8">
        <f t="shared" si="22"/>
        <v>30.8</v>
      </c>
      <c r="BN35" s="8">
        <f t="shared" si="23"/>
        <v>25.33</v>
      </c>
      <c r="BO35" s="8">
        <f t="shared" si="24"/>
        <v>32</v>
      </c>
      <c r="BP35" s="139">
        <f t="shared" si="25"/>
        <v>-0.94999999999999929</v>
      </c>
      <c r="BQ35" s="139">
        <f t="shared" si="26"/>
        <v>-1.1999999999999993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1010</v>
      </c>
      <c r="G36" s="16">
        <f>'[3]01'!G38</f>
        <v>0</v>
      </c>
      <c r="H36" s="17">
        <f t="shared" si="27"/>
        <v>1330</v>
      </c>
      <c r="I36" s="15">
        <f>'[3]01'!J38</f>
        <v>270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24.38</v>
      </c>
      <c r="AU36" s="8">
        <v>30.8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24.38</v>
      </c>
      <c r="BM36" s="8">
        <f t="shared" si="22"/>
        <v>30.8</v>
      </c>
      <c r="BN36" s="8">
        <f t="shared" si="23"/>
        <v>25.33</v>
      </c>
      <c r="BO36" s="8">
        <f t="shared" si="24"/>
        <v>32</v>
      </c>
      <c r="BP36" s="139">
        <f t="shared" si="25"/>
        <v>-0.94999999999999929</v>
      </c>
      <c r="BQ36" s="139">
        <f t="shared" si="26"/>
        <v>-1.1999999999999993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1010</v>
      </c>
      <c r="G37" s="16">
        <f>'[3]01'!G39</f>
        <v>0</v>
      </c>
      <c r="H37" s="17">
        <f t="shared" si="27"/>
        <v>1330</v>
      </c>
      <c r="I37" s="15">
        <f>'[3]01'!J39</f>
        <v>270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212.67000000000002</v>
      </c>
      <c r="AT37" s="8">
        <v>24.38</v>
      </c>
      <c r="AU37" s="8">
        <v>30.8</v>
      </c>
      <c r="AW37" s="203">
        <v>25.33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25.33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24.38</v>
      </c>
      <c r="BM37" s="8">
        <f t="shared" si="22"/>
        <v>30.8</v>
      </c>
      <c r="BN37" s="8">
        <f t="shared" si="23"/>
        <v>25.33</v>
      </c>
      <c r="BO37" s="8">
        <f t="shared" si="24"/>
        <v>32</v>
      </c>
      <c r="BP37" s="139">
        <f t="shared" si="25"/>
        <v>-0.94999999999999929</v>
      </c>
      <c r="BQ37" s="139">
        <f t="shared" si="26"/>
        <v>-1.1999999999999993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1010</v>
      </c>
      <c r="G38" s="16">
        <f>'[3]01'!G40</f>
        <v>0</v>
      </c>
      <c r="H38" s="17">
        <f t="shared" si="27"/>
        <v>1330</v>
      </c>
      <c r="I38" s="15">
        <f>'[3]01'!J40</f>
        <v>270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212.67000000000002</v>
      </c>
      <c r="AT38" s="8">
        <v>24.38</v>
      </c>
      <c r="AU38" s="8">
        <v>30.8</v>
      </c>
      <c r="AW38" s="203">
        <v>25.33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25.33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24.38</v>
      </c>
      <c r="BM38" s="8">
        <f t="shared" si="22"/>
        <v>30.8</v>
      </c>
      <c r="BN38" s="8">
        <f t="shared" si="23"/>
        <v>25.33</v>
      </c>
      <c r="BO38" s="8">
        <f t="shared" si="24"/>
        <v>32</v>
      </c>
      <c r="BP38" s="139">
        <f t="shared" si="25"/>
        <v>-0.94999999999999929</v>
      </c>
      <c r="BQ38" s="139">
        <f t="shared" si="26"/>
        <v>-1.1999999999999993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990</v>
      </c>
      <c r="G39" s="16">
        <f>'[3]01'!G41</f>
        <v>0</v>
      </c>
      <c r="H39" s="17">
        <f t="shared" si="27"/>
        <v>1310</v>
      </c>
      <c r="I39" s="15">
        <f>'[3]01'!J41</f>
        <v>270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26.44</v>
      </c>
      <c r="AE39" s="8">
        <f t="shared" si="11"/>
        <v>26.44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26.44</v>
      </c>
      <c r="AL39" s="8">
        <f t="shared" si="31"/>
        <v>217.12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217.12</v>
      </c>
      <c r="AT39" s="8">
        <v>24.38</v>
      </c>
      <c r="AU39" s="8">
        <v>30.8</v>
      </c>
      <c r="AW39" s="203">
        <v>26.44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26.44</v>
      </c>
      <c r="BD39" s="203">
        <v>26.44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26.44</v>
      </c>
      <c r="BL39" s="8">
        <f t="shared" si="21"/>
        <v>24.38</v>
      </c>
      <c r="BM39" s="8">
        <f t="shared" si="22"/>
        <v>30.8</v>
      </c>
      <c r="BN39" s="8">
        <f t="shared" si="23"/>
        <v>26.44</v>
      </c>
      <c r="BO39" s="8">
        <f t="shared" si="24"/>
        <v>26.44</v>
      </c>
      <c r="BP39" s="139">
        <f t="shared" si="25"/>
        <v>-2.0600000000000023</v>
      </c>
      <c r="BQ39" s="139">
        <f t="shared" si="26"/>
        <v>4.3599999999999994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990</v>
      </c>
      <c r="G40" s="16">
        <f>'[3]01'!G42</f>
        <v>0</v>
      </c>
      <c r="H40" s="17">
        <f t="shared" si="27"/>
        <v>1310</v>
      </c>
      <c r="I40" s="15">
        <f>'[3]01'!J42</f>
        <v>270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26.44</v>
      </c>
      <c r="AE40" s="8">
        <f t="shared" si="11"/>
        <v>26.44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26.44</v>
      </c>
      <c r="AL40" s="8">
        <f t="shared" si="31"/>
        <v>217.12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217.12</v>
      </c>
      <c r="AT40" s="8">
        <v>24.38</v>
      </c>
      <c r="AU40" s="8">
        <v>30.8</v>
      </c>
      <c r="AW40" s="203">
        <v>26.44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26.44</v>
      </c>
      <c r="BD40" s="203">
        <v>26.44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26.44</v>
      </c>
      <c r="BL40" s="8">
        <f t="shared" si="21"/>
        <v>24.38</v>
      </c>
      <c r="BM40" s="8">
        <f t="shared" si="22"/>
        <v>30.8</v>
      </c>
      <c r="BN40" s="8">
        <f t="shared" si="23"/>
        <v>26.44</v>
      </c>
      <c r="BO40" s="8">
        <f t="shared" si="24"/>
        <v>26.44</v>
      </c>
      <c r="BP40" s="139">
        <f t="shared" si="25"/>
        <v>-2.0600000000000023</v>
      </c>
      <c r="BQ40" s="139">
        <f t="shared" si="26"/>
        <v>4.3599999999999994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990</v>
      </c>
      <c r="G41" s="16">
        <f>'[3]01'!G43</f>
        <v>0</v>
      </c>
      <c r="H41" s="17">
        <f t="shared" si="27"/>
        <v>1310</v>
      </c>
      <c r="I41" s="15">
        <f>'[3]01'!J43</f>
        <v>270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26.44</v>
      </c>
      <c r="AE41" s="8">
        <f t="shared" si="11"/>
        <v>26.44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26.44</v>
      </c>
      <c r="AL41" s="8">
        <f t="shared" si="31"/>
        <v>217.12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217.12</v>
      </c>
      <c r="AT41" s="8">
        <v>25.45</v>
      </c>
      <c r="AU41" s="8">
        <v>25.45</v>
      </c>
      <c r="AW41" s="203">
        <v>26.44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26.44</v>
      </c>
      <c r="BD41" s="203">
        <v>26.44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26.44</v>
      </c>
      <c r="BL41" s="8">
        <f t="shared" si="21"/>
        <v>25.45</v>
      </c>
      <c r="BM41" s="8">
        <f t="shared" si="22"/>
        <v>25.45</v>
      </c>
      <c r="BN41" s="8">
        <f t="shared" si="23"/>
        <v>26.44</v>
      </c>
      <c r="BO41" s="8">
        <f t="shared" si="24"/>
        <v>26.44</v>
      </c>
      <c r="BP41" s="139">
        <f t="shared" si="25"/>
        <v>-0.99000000000000199</v>
      </c>
      <c r="BQ41" s="139">
        <f t="shared" si="26"/>
        <v>-0.99000000000000199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990</v>
      </c>
      <c r="G42" s="16">
        <f>'[3]01'!G44</f>
        <v>0</v>
      </c>
      <c r="H42" s="17">
        <f t="shared" si="27"/>
        <v>1310</v>
      </c>
      <c r="I42" s="15">
        <f>'[3]01'!J44</f>
        <v>270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26.44</v>
      </c>
      <c r="AE42" s="8">
        <f t="shared" si="11"/>
        <v>26.44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26.44</v>
      </c>
      <c r="AL42" s="8">
        <f t="shared" si="31"/>
        <v>217.12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217.12</v>
      </c>
      <c r="AT42" s="8">
        <v>25.45</v>
      </c>
      <c r="AU42" s="8">
        <v>25.45</v>
      </c>
      <c r="AW42" s="203">
        <v>26.44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26.44</v>
      </c>
      <c r="BD42" s="203">
        <v>26.44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26.44</v>
      </c>
      <c r="BL42" s="8">
        <f t="shared" si="21"/>
        <v>25.45</v>
      </c>
      <c r="BM42" s="8">
        <f t="shared" si="22"/>
        <v>25.45</v>
      </c>
      <c r="BN42" s="8">
        <f t="shared" si="23"/>
        <v>26.44</v>
      </c>
      <c r="BO42" s="8">
        <f t="shared" si="24"/>
        <v>26.44</v>
      </c>
      <c r="BP42" s="139">
        <f t="shared" si="25"/>
        <v>-0.99000000000000199</v>
      </c>
      <c r="BQ42" s="139">
        <f t="shared" si="26"/>
        <v>-0.99000000000000199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990</v>
      </c>
      <c r="G43" s="16">
        <f>'[3]01'!G45</f>
        <v>0</v>
      </c>
      <c r="H43" s="17">
        <f t="shared" si="27"/>
        <v>1310</v>
      </c>
      <c r="I43" s="15">
        <f>'[3]01'!J45</f>
        <v>270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26.44</v>
      </c>
      <c r="AE43" s="8">
        <f t="shared" si="11"/>
        <v>26.44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26.44</v>
      </c>
      <c r="AL43" s="8">
        <f t="shared" si="31"/>
        <v>217.12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217.12</v>
      </c>
      <c r="AT43" s="8">
        <v>25.45</v>
      </c>
      <c r="AU43" s="8">
        <v>25.45</v>
      </c>
      <c r="AW43" s="203">
        <v>26.44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26.44</v>
      </c>
      <c r="BD43" s="203">
        <v>26.44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26.44</v>
      </c>
      <c r="BL43" s="8">
        <f t="shared" si="21"/>
        <v>25.45</v>
      </c>
      <c r="BM43" s="8">
        <f t="shared" si="22"/>
        <v>25.45</v>
      </c>
      <c r="BN43" s="8">
        <f t="shared" si="23"/>
        <v>26.44</v>
      </c>
      <c r="BO43" s="8">
        <f t="shared" si="24"/>
        <v>26.44</v>
      </c>
      <c r="BP43" s="139">
        <f t="shared" si="25"/>
        <v>-0.99000000000000199</v>
      </c>
      <c r="BQ43" s="139">
        <f t="shared" si="26"/>
        <v>-0.99000000000000199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990</v>
      </c>
      <c r="G44" s="16">
        <f>'[3]01'!G46</f>
        <v>0</v>
      </c>
      <c r="H44" s="17">
        <f t="shared" si="27"/>
        <v>1310</v>
      </c>
      <c r="I44" s="15">
        <f>'[3]01'!J46</f>
        <v>270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26.44</v>
      </c>
      <c r="AE44" s="8">
        <f t="shared" si="11"/>
        <v>26.44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26.44</v>
      </c>
      <c r="AL44" s="8">
        <f t="shared" si="31"/>
        <v>217.12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217.12</v>
      </c>
      <c r="AT44" s="8">
        <v>25.45</v>
      </c>
      <c r="AU44" s="8">
        <v>25.45</v>
      </c>
      <c r="AW44" s="203">
        <v>26.44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26.44</v>
      </c>
      <c r="BD44" s="203">
        <v>26.44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26.44</v>
      </c>
      <c r="BL44" s="8">
        <f t="shared" si="21"/>
        <v>25.45</v>
      </c>
      <c r="BM44" s="8">
        <f t="shared" si="22"/>
        <v>25.45</v>
      </c>
      <c r="BN44" s="8">
        <f t="shared" si="23"/>
        <v>26.44</v>
      </c>
      <c r="BO44" s="8">
        <f t="shared" si="24"/>
        <v>26.44</v>
      </c>
      <c r="BP44" s="139">
        <f t="shared" si="25"/>
        <v>-0.99000000000000199</v>
      </c>
      <c r="BQ44" s="139">
        <f t="shared" si="26"/>
        <v>-0.99000000000000199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990</v>
      </c>
      <c r="G45" s="16">
        <f>'[3]01'!G47</f>
        <v>0</v>
      </c>
      <c r="H45" s="17">
        <f t="shared" si="27"/>
        <v>1310</v>
      </c>
      <c r="I45" s="15">
        <f>'[3]01'!J47</f>
        <v>270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25.45</v>
      </c>
      <c r="AU45" s="8">
        <v>25.45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25.45</v>
      </c>
      <c r="BM45" s="8">
        <f t="shared" si="22"/>
        <v>25.45</v>
      </c>
      <c r="BN45" s="8">
        <f t="shared" si="23"/>
        <v>26.44</v>
      </c>
      <c r="BO45" s="8">
        <f t="shared" si="24"/>
        <v>26.44</v>
      </c>
      <c r="BP45" s="139">
        <f t="shared" si="25"/>
        <v>-0.99000000000000199</v>
      </c>
      <c r="BQ45" s="139">
        <f t="shared" si="26"/>
        <v>-0.99000000000000199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990</v>
      </c>
      <c r="G46" s="16">
        <f>'[3]01'!G48</f>
        <v>0</v>
      </c>
      <c r="H46" s="17">
        <f t="shared" si="27"/>
        <v>1310</v>
      </c>
      <c r="I46" s="15">
        <f>'[3]01'!J48</f>
        <v>270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25.45</v>
      </c>
      <c r="AU46" s="8">
        <v>25.45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25.45</v>
      </c>
      <c r="BM46" s="8">
        <f t="shared" si="22"/>
        <v>25.45</v>
      </c>
      <c r="BN46" s="8">
        <f t="shared" si="23"/>
        <v>26.44</v>
      </c>
      <c r="BO46" s="8">
        <f t="shared" si="24"/>
        <v>26.44</v>
      </c>
      <c r="BP46" s="139">
        <f t="shared" si="25"/>
        <v>-0.99000000000000199</v>
      </c>
      <c r="BQ46" s="139">
        <f t="shared" si="26"/>
        <v>-0.99000000000000199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990</v>
      </c>
      <c r="G47" s="16">
        <f>'[3]01'!G49</f>
        <v>0</v>
      </c>
      <c r="H47" s="17">
        <f t="shared" si="27"/>
        <v>1310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25.45</v>
      </c>
      <c r="AU47" s="8">
        <v>25.45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25.45</v>
      </c>
      <c r="BM47" s="8">
        <f t="shared" si="22"/>
        <v>25.45</v>
      </c>
      <c r="BN47" s="8">
        <f t="shared" si="23"/>
        <v>26.44</v>
      </c>
      <c r="BO47" s="8">
        <f t="shared" si="24"/>
        <v>26.44</v>
      </c>
      <c r="BP47" s="139">
        <f t="shared" si="25"/>
        <v>-0.99000000000000199</v>
      </c>
      <c r="BQ47" s="139">
        <f t="shared" si="26"/>
        <v>-0.99000000000000199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990</v>
      </c>
      <c r="G48" s="16">
        <f>'[3]01'!G50</f>
        <v>0</v>
      </c>
      <c r="H48" s="17">
        <f t="shared" si="27"/>
        <v>1310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25.45</v>
      </c>
      <c r="AU48" s="8">
        <v>25.45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25.45</v>
      </c>
      <c r="BM48" s="8">
        <f t="shared" si="22"/>
        <v>25.45</v>
      </c>
      <c r="BN48" s="8">
        <f t="shared" si="23"/>
        <v>26.44</v>
      </c>
      <c r="BO48" s="8">
        <f t="shared" si="24"/>
        <v>26.44</v>
      </c>
      <c r="BP48" s="139">
        <f t="shared" si="25"/>
        <v>-0.99000000000000199</v>
      </c>
      <c r="BQ48" s="139">
        <f t="shared" si="26"/>
        <v>-0.99000000000000199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990</v>
      </c>
      <c r="G49" s="16">
        <f>'[3]01'!G51</f>
        <v>0</v>
      </c>
      <c r="H49" s="17">
        <f t="shared" si="27"/>
        <v>1310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25.45</v>
      </c>
      <c r="AU49" s="8">
        <v>25.45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25.45</v>
      </c>
      <c r="BM49" s="8">
        <f t="shared" si="22"/>
        <v>25.45</v>
      </c>
      <c r="BN49" s="8">
        <f t="shared" si="23"/>
        <v>26.44</v>
      </c>
      <c r="BO49" s="8">
        <f t="shared" si="24"/>
        <v>26.44</v>
      </c>
      <c r="BP49" s="139">
        <f t="shared" si="25"/>
        <v>-0.99000000000000199</v>
      </c>
      <c r="BQ49" s="139">
        <f t="shared" si="26"/>
        <v>-0.99000000000000199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990</v>
      </c>
      <c r="G50" s="16">
        <f>'[3]01'!G52</f>
        <v>0</v>
      </c>
      <c r="H50" s="17">
        <f t="shared" si="27"/>
        <v>1310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25.45</v>
      </c>
      <c r="AU50" s="8">
        <v>25.45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25.45</v>
      </c>
      <c r="BM50" s="8">
        <f t="shared" si="22"/>
        <v>25.45</v>
      </c>
      <c r="BN50" s="8">
        <f t="shared" si="23"/>
        <v>26.44</v>
      </c>
      <c r="BO50" s="8">
        <f t="shared" si="24"/>
        <v>26.44</v>
      </c>
      <c r="BP50" s="139">
        <f t="shared" si="25"/>
        <v>-0.99000000000000199</v>
      </c>
      <c r="BQ50" s="139">
        <f t="shared" si="26"/>
        <v>-0.99000000000000199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970</v>
      </c>
      <c r="G51" s="16">
        <f>'[3]01'!G53</f>
        <v>0</v>
      </c>
      <c r="H51" s="17">
        <f t="shared" si="27"/>
        <v>1290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25.45</v>
      </c>
      <c r="AU51" s="8">
        <v>25.45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25.45</v>
      </c>
      <c r="BM51" s="8">
        <f t="shared" si="22"/>
        <v>25.45</v>
      </c>
      <c r="BN51" s="8">
        <f t="shared" si="23"/>
        <v>26.44</v>
      </c>
      <c r="BO51" s="8">
        <f t="shared" si="24"/>
        <v>26.44</v>
      </c>
      <c r="BP51" s="139">
        <f t="shared" si="25"/>
        <v>-0.99000000000000199</v>
      </c>
      <c r="BQ51" s="139">
        <f t="shared" si="26"/>
        <v>-0.99000000000000199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970</v>
      </c>
      <c r="G52" s="16">
        <f>'[3]01'!G54</f>
        <v>0</v>
      </c>
      <c r="H52" s="17">
        <f t="shared" si="27"/>
        <v>1290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25.45</v>
      </c>
      <c r="AU52" s="8">
        <v>25.45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25.45</v>
      </c>
      <c r="BM52" s="8">
        <f t="shared" si="22"/>
        <v>25.45</v>
      </c>
      <c r="BN52" s="8">
        <f t="shared" si="23"/>
        <v>26.44</v>
      </c>
      <c r="BO52" s="8">
        <f t="shared" si="24"/>
        <v>26.44</v>
      </c>
      <c r="BP52" s="139">
        <f t="shared" si="25"/>
        <v>-0.99000000000000199</v>
      </c>
      <c r="BQ52" s="139">
        <f t="shared" si="26"/>
        <v>-0.99000000000000199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970</v>
      </c>
      <c r="G53" s="16">
        <f>'[3]01'!G55</f>
        <v>0</v>
      </c>
      <c r="H53" s="17">
        <f t="shared" si="27"/>
        <v>1290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25.45</v>
      </c>
      <c r="AU53" s="8">
        <v>25.45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25.45</v>
      </c>
      <c r="BM53" s="8">
        <f t="shared" si="22"/>
        <v>25.45</v>
      </c>
      <c r="BN53" s="8">
        <f t="shared" si="23"/>
        <v>26.44</v>
      </c>
      <c r="BO53" s="8">
        <f t="shared" si="24"/>
        <v>26.44</v>
      </c>
      <c r="BP53" s="139">
        <f t="shared" si="25"/>
        <v>-0.99000000000000199</v>
      </c>
      <c r="BQ53" s="139">
        <f t="shared" si="26"/>
        <v>-0.99000000000000199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970</v>
      </c>
      <c r="G54" s="16">
        <f>'[3]01'!G56</f>
        <v>0</v>
      </c>
      <c r="H54" s="17">
        <f t="shared" si="27"/>
        <v>1290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25.45</v>
      </c>
      <c r="AU54" s="8">
        <v>25.45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25.45</v>
      </c>
      <c r="BM54" s="8">
        <f t="shared" si="22"/>
        <v>25.45</v>
      </c>
      <c r="BN54" s="8">
        <f t="shared" si="23"/>
        <v>26.44</v>
      </c>
      <c r="BO54" s="8">
        <f t="shared" si="24"/>
        <v>26.44</v>
      </c>
      <c r="BP54" s="139">
        <f t="shared" si="25"/>
        <v>-0.99000000000000199</v>
      </c>
      <c r="BQ54" s="139">
        <f t="shared" si="26"/>
        <v>-0.99000000000000199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970</v>
      </c>
      <c r="G55" s="16">
        <f>'[3]01'!G57</f>
        <v>0</v>
      </c>
      <c r="H55" s="17">
        <f t="shared" si="27"/>
        <v>1290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25.45</v>
      </c>
      <c r="AU55" s="8">
        <v>25.45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25.45</v>
      </c>
      <c r="BM55" s="8">
        <f t="shared" si="22"/>
        <v>25.45</v>
      </c>
      <c r="BN55" s="8">
        <f t="shared" si="23"/>
        <v>26.44</v>
      </c>
      <c r="BO55" s="8">
        <f t="shared" si="24"/>
        <v>26.44</v>
      </c>
      <c r="BP55" s="139">
        <f t="shared" si="25"/>
        <v>-0.99000000000000199</v>
      </c>
      <c r="BQ55" s="139">
        <f t="shared" si="26"/>
        <v>-0.99000000000000199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970</v>
      </c>
      <c r="G56" s="16">
        <f>'[3]01'!G58</f>
        <v>0</v>
      </c>
      <c r="H56" s="17">
        <f t="shared" si="27"/>
        <v>1290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25.45</v>
      </c>
      <c r="AU56" s="8">
        <v>25.45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25.45</v>
      </c>
      <c r="BM56" s="8">
        <f t="shared" si="22"/>
        <v>25.45</v>
      </c>
      <c r="BN56" s="8">
        <f t="shared" si="23"/>
        <v>26.44</v>
      </c>
      <c r="BO56" s="8">
        <f t="shared" si="24"/>
        <v>26.44</v>
      </c>
      <c r="BP56" s="139">
        <f t="shared" si="25"/>
        <v>-0.99000000000000199</v>
      </c>
      <c r="BQ56" s="139">
        <f t="shared" si="26"/>
        <v>-0.99000000000000199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970</v>
      </c>
      <c r="G57" s="16">
        <f>'[3]01'!G59</f>
        <v>0</v>
      </c>
      <c r="H57" s="17">
        <f t="shared" si="27"/>
        <v>1290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25.63</v>
      </c>
      <c r="AU57" s="8">
        <v>25.63</v>
      </c>
      <c r="AW57" s="203">
        <v>26.63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26.63</v>
      </c>
      <c r="BD57" s="203">
        <v>26.63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26.63</v>
      </c>
      <c r="BL57" s="8">
        <f t="shared" si="21"/>
        <v>25.63</v>
      </c>
      <c r="BM57" s="8">
        <f t="shared" si="22"/>
        <v>25.63</v>
      </c>
      <c r="BN57" s="8">
        <f t="shared" si="23"/>
        <v>26.63</v>
      </c>
      <c r="BO57" s="8">
        <f t="shared" si="24"/>
        <v>26.63</v>
      </c>
      <c r="BP57" s="139">
        <f t="shared" si="25"/>
        <v>-1</v>
      </c>
      <c r="BQ57" s="139">
        <f t="shared" si="26"/>
        <v>-1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970</v>
      </c>
      <c r="G58" s="16">
        <f>'[3]01'!G60</f>
        <v>0</v>
      </c>
      <c r="H58" s="17">
        <f t="shared" si="27"/>
        <v>1290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25.63</v>
      </c>
      <c r="AU58" s="8">
        <v>25.63</v>
      </c>
      <c r="AW58" s="203">
        <v>26.63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26.63</v>
      </c>
      <c r="BD58" s="203">
        <v>26.63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26.63</v>
      </c>
      <c r="BL58" s="8">
        <f t="shared" si="21"/>
        <v>25.63</v>
      </c>
      <c r="BM58" s="8">
        <f t="shared" si="22"/>
        <v>25.63</v>
      </c>
      <c r="BN58" s="8">
        <f t="shared" si="23"/>
        <v>26.63</v>
      </c>
      <c r="BO58" s="8">
        <f t="shared" si="24"/>
        <v>26.63</v>
      </c>
      <c r="BP58" s="139">
        <f t="shared" si="25"/>
        <v>-1</v>
      </c>
      <c r="BQ58" s="139">
        <f t="shared" si="26"/>
        <v>-1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970</v>
      </c>
      <c r="G59" s="16">
        <f>'[3]01'!G61</f>
        <v>0</v>
      </c>
      <c r="H59" s="17">
        <f t="shared" si="27"/>
        <v>1290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25.63</v>
      </c>
      <c r="AU59" s="8">
        <v>25.63</v>
      </c>
      <c r="AW59" s="203">
        <v>26.63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26.63</v>
      </c>
      <c r="BD59" s="203">
        <v>26.63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26.63</v>
      </c>
      <c r="BL59" s="8">
        <f t="shared" si="21"/>
        <v>25.63</v>
      </c>
      <c r="BM59" s="8">
        <f t="shared" si="22"/>
        <v>25.63</v>
      </c>
      <c r="BN59" s="8">
        <f t="shared" si="23"/>
        <v>26.63</v>
      </c>
      <c r="BO59" s="8">
        <f t="shared" si="24"/>
        <v>26.63</v>
      </c>
      <c r="BP59" s="139">
        <f t="shared" si="25"/>
        <v>-1</v>
      </c>
      <c r="BQ59" s="139">
        <f t="shared" si="26"/>
        <v>-1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970</v>
      </c>
      <c r="G60" s="16">
        <f>'[3]01'!G62</f>
        <v>0</v>
      </c>
      <c r="H60" s="17">
        <f t="shared" si="27"/>
        <v>1290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25.63</v>
      </c>
      <c r="AU60" s="8">
        <v>25.63</v>
      </c>
      <c r="AW60" s="203">
        <v>26.63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26.63</v>
      </c>
      <c r="BD60" s="203">
        <v>26.63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26.63</v>
      </c>
      <c r="BL60" s="8">
        <f t="shared" si="21"/>
        <v>25.63</v>
      </c>
      <c r="BM60" s="8">
        <f t="shared" si="22"/>
        <v>25.63</v>
      </c>
      <c r="BN60" s="8">
        <f t="shared" si="23"/>
        <v>26.63</v>
      </c>
      <c r="BO60" s="8">
        <f t="shared" si="24"/>
        <v>26.63</v>
      </c>
      <c r="BP60" s="139">
        <f t="shared" si="25"/>
        <v>-1</v>
      </c>
      <c r="BQ60" s="139">
        <f t="shared" si="26"/>
        <v>-1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970</v>
      </c>
      <c r="G61" s="16">
        <f>'[3]01'!G63</f>
        <v>0</v>
      </c>
      <c r="H61" s="17">
        <f t="shared" si="27"/>
        <v>1290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25.63</v>
      </c>
      <c r="AU61" s="8">
        <v>25.63</v>
      </c>
      <c r="AW61" s="203">
        <v>26.63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26.63</v>
      </c>
      <c r="BD61" s="203">
        <v>26.63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26.63</v>
      </c>
      <c r="BL61" s="8">
        <f t="shared" si="21"/>
        <v>25.63</v>
      </c>
      <c r="BM61" s="8">
        <f t="shared" si="22"/>
        <v>25.63</v>
      </c>
      <c r="BN61" s="8">
        <f t="shared" si="23"/>
        <v>26.63</v>
      </c>
      <c r="BO61" s="8">
        <f t="shared" si="24"/>
        <v>26.63</v>
      </c>
      <c r="BP61" s="139">
        <f t="shared" si="25"/>
        <v>-1</v>
      </c>
      <c r="BQ61" s="139">
        <f t="shared" si="26"/>
        <v>-1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970</v>
      </c>
      <c r="G62" s="16">
        <f>'[3]01'!G64</f>
        <v>0</v>
      </c>
      <c r="H62" s="17">
        <f t="shared" si="27"/>
        <v>1290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25.63</v>
      </c>
      <c r="AU62" s="8">
        <v>25.63</v>
      </c>
      <c r="AW62" s="203">
        <v>26.63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26.63</v>
      </c>
      <c r="BD62" s="203">
        <v>26.63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26.63</v>
      </c>
      <c r="BL62" s="8">
        <f t="shared" si="21"/>
        <v>25.63</v>
      </c>
      <c r="BM62" s="8">
        <f t="shared" si="22"/>
        <v>25.63</v>
      </c>
      <c r="BN62" s="8">
        <f t="shared" si="23"/>
        <v>26.63</v>
      </c>
      <c r="BO62" s="8">
        <f t="shared" si="24"/>
        <v>26.63</v>
      </c>
      <c r="BP62" s="139">
        <f t="shared" si="25"/>
        <v>-1</v>
      </c>
      <c r="BQ62" s="139">
        <f t="shared" si="26"/>
        <v>-1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970</v>
      </c>
      <c r="G63" s="16">
        <f>'[3]01'!G65</f>
        <v>0</v>
      </c>
      <c r="H63" s="17">
        <f t="shared" si="27"/>
        <v>1290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25.63</v>
      </c>
      <c r="AU63" s="8">
        <v>25.63</v>
      </c>
      <c r="AW63" s="203">
        <v>26.63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26.63</v>
      </c>
      <c r="BD63" s="203">
        <v>26.63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26.63</v>
      </c>
      <c r="BL63" s="8">
        <f t="shared" si="21"/>
        <v>25.63</v>
      </c>
      <c r="BM63" s="8">
        <f t="shared" si="22"/>
        <v>25.63</v>
      </c>
      <c r="BN63" s="8">
        <f t="shared" si="23"/>
        <v>26.63</v>
      </c>
      <c r="BO63" s="8">
        <f t="shared" si="24"/>
        <v>26.63</v>
      </c>
      <c r="BP63" s="139">
        <f t="shared" si="25"/>
        <v>-1</v>
      </c>
      <c r="BQ63" s="139">
        <f t="shared" si="26"/>
        <v>-1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970</v>
      </c>
      <c r="G64" s="16">
        <f>'[3]01'!G66</f>
        <v>0</v>
      </c>
      <c r="H64" s="17">
        <f t="shared" si="27"/>
        <v>1290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25.63</v>
      </c>
      <c r="AU64" s="8">
        <v>25.63</v>
      </c>
      <c r="AW64" s="203">
        <v>26.63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26.63</v>
      </c>
      <c r="BD64" s="203">
        <v>26.63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26.63</v>
      </c>
      <c r="BL64" s="8">
        <f t="shared" si="21"/>
        <v>25.63</v>
      </c>
      <c r="BM64" s="8">
        <f t="shared" si="22"/>
        <v>25.63</v>
      </c>
      <c r="BN64" s="8">
        <f t="shared" si="23"/>
        <v>26.63</v>
      </c>
      <c r="BO64" s="8">
        <f t="shared" si="24"/>
        <v>26.63</v>
      </c>
      <c r="BP64" s="139">
        <f t="shared" si="25"/>
        <v>-1</v>
      </c>
      <c r="BQ64" s="139">
        <f t="shared" si="26"/>
        <v>-1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970</v>
      </c>
      <c r="G65" s="16">
        <f>'[3]01'!G67</f>
        <v>0</v>
      </c>
      <c r="H65" s="17">
        <f t="shared" si="27"/>
        <v>1290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25.63</v>
      </c>
      <c r="AU65" s="8">
        <v>25.63</v>
      </c>
      <c r="AW65" s="203">
        <v>26.63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26.63</v>
      </c>
      <c r="BD65" s="203">
        <v>26.63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26.63</v>
      </c>
      <c r="BL65" s="8">
        <f t="shared" si="21"/>
        <v>25.63</v>
      </c>
      <c r="BM65" s="8">
        <f t="shared" si="22"/>
        <v>25.63</v>
      </c>
      <c r="BN65" s="8">
        <f t="shared" si="23"/>
        <v>26.63</v>
      </c>
      <c r="BO65" s="8">
        <f t="shared" si="24"/>
        <v>26.63</v>
      </c>
      <c r="BP65" s="139">
        <f t="shared" si="25"/>
        <v>-1</v>
      </c>
      <c r="BQ65" s="139">
        <f t="shared" si="26"/>
        <v>-1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970</v>
      </c>
      <c r="G66" s="16">
        <f>'[3]01'!G68</f>
        <v>0</v>
      </c>
      <c r="H66" s="17">
        <f t="shared" si="27"/>
        <v>1290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25.63</v>
      </c>
      <c r="AU66" s="8">
        <v>25.63</v>
      </c>
      <c r="AW66" s="203">
        <v>26.63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26.63</v>
      </c>
      <c r="BD66" s="203">
        <v>26.63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26.63</v>
      </c>
      <c r="BL66" s="8">
        <f t="shared" si="21"/>
        <v>25.63</v>
      </c>
      <c r="BM66" s="8">
        <f t="shared" si="22"/>
        <v>25.63</v>
      </c>
      <c r="BN66" s="8">
        <f t="shared" si="23"/>
        <v>26.63</v>
      </c>
      <c r="BO66" s="8">
        <f t="shared" si="24"/>
        <v>26.63</v>
      </c>
      <c r="BP66" s="139">
        <f t="shared" si="25"/>
        <v>-1</v>
      </c>
      <c r="BQ66" s="139">
        <f t="shared" si="26"/>
        <v>-1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970</v>
      </c>
      <c r="G67" s="16">
        <f>'[3]01'!G69</f>
        <v>0</v>
      </c>
      <c r="H67" s="17">
        <f t="shared" si="27"/>
        <v>1290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25.63</v>
      </c>
      <c r="AU67" s="8">
        <v>25.63</v>
      </c>
      <c r="AW67" s="203">
        <v>26.63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26.63</v>
      </c>
      <c r="BD67" s="203">
        <v>26.63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26.63</v>
      </c>
      <c r="BL67" s="8">
        <f t="shared" si="21"/>
        <v>25.63</v>
      </c>
      <c r="BM67" s="8">
        <f t="shared" si="22"/>
        <v>25.63</v>
      </c>
      <c r="BN67" s="8">
        <f t="shared" si="23"/>
        <v>26.63</v>
      </c>
      <c r="BO67" s="8">
        <f t="shared" si="24"/>
        <v>26.63</v>
      </c>
      <c r="BP67" s="139">
        <f t="shared" si="25"/>
        <v>-1</v>
      </c>
      <c r="BQ67" s="139">
        <f t="shared" si="26"/>
        <v>-1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970</v>
      </c>
      <c r="G68" s="16">
        <f>'[3]01'!G70</f>
        <v>0</v>
      </c>
      <c r="H68" s="17">
        <f t="shared" si="27"/>
        <v>1290</v>
      </c>
      <c r="I68" s="15">
        <f>'[3]01'!J70</f>
        <v>270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25.63</v>
      </c>
      <c r="AU68" s="8">
        <v>25.63</v>
      </c>
      <c r="AW68" s="203">
        <v>26.63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26.63</v>
      </c>
      <c r="BD68" s="203">
        <v>26.63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26.63</v>
      </c>
      <c r="BL68" s="8">
        <f t="shared" ref="BL68:BL98" si="53">AT68</f>
        <v>25.63</v>
      </c>
      <c r="BM68" s="8">
        <f t="shared" ref="BM68:BM98" si="54">AU68</f>
        <v>25.63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-1</v>
      </c>
      <c r="BQ68" s="139">
        <f t="shared" ref="BQ68:BQ98" si="58">BM68-BO68</f>
        <v>-1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970</v>
      </c>
      <c r="G69" s="16">
        <f>'[3]01'!G71</f>
        <v>0</v>
      </c>
      <c r="H69" s="17">
        <f t="shared" ref="H69:H98" si="59">SUM(B69:G69)</f>
        <v>1290</v>
      </c>
      <c r="I69" s="15">
        <f>'[3]01'!J71</f>
        <v>270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26.63</v>
      </c>
      <c r="AE69" s="8">
        <f t="shared" si="43"/>
        <v>26.63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26.63</v>
      </c>
      <c r="AL69" s="8">
        <f t="shared" si="35"/>
        <v>216.74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216.74</v>
      </c>
      <c r="AT69" s="8">
        <v>25.63</v>
      </c>
      <c r="AU69" s="8">
        <v>25.63</v>
      </c>
      <c r="AW69" s="203">
        <v>26.63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26.63</v>
      </c>
      <c r="BD69" s="203">
        <v>26.63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26.63</v>
      </c>
      <c r="BL69" s="8">
        <f t="shared" si="53"/>
        <v>25.63</v>
      </c>
      <c r="BM69" s="8">
        <f t="shared" si="54"/>
        <v>25.63</v>
      </c>
      <c r="BN69" s="8">
        <f t="shared" si="55"/>
        <v>26.63</v>
      </c>
      <c r="BO69" s="8">
        <f t="shared" si="56"/>
        <v>26.63</v>
      </c>
      <c r="BP69" s="139">
        <f t="shared" si="57"/>
        <v>-1</v>
      </c>
      <c r="BQ69" s="139">
        <f t="shared" si="58"/>
        <v>-1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970</v>
      </c>
      <c r="G70" s="16">
        <f>'[3]01'!G72</f>
        <v>0</v>
      </c>
      <c r="H70" s="17">
        <f t="shared" si="59"/>
        <v>1290</v>
      </c>
      <c r="I70" s="15">
        <f>'[3]01'!J72</f>
        <v>270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26.63</v>
      </c>
      <c r="AE70" s="8">
        <f t="shared" si="43"/>
        <v>26.63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26.63</v>
      </c>
      <c r="AL70" s="8">
        <f t="shared" si="35"/>
        <v>216.74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216.74</v>
      </c>
      <c r="AT70" s="8">
        <v>25.63</v>
      </c>
      <c r="AU70" s="8">
        <v>25.63</v>
      </c>
      <c r="AW70" s="203">
        <v>26.63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26.63</v>
      </c>
      <c r="BD70" s="203">
        <v>26.63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26.63</v>
      </c>
      <c r="BL70" s="8">
        <f t="shared" si="53"/>
        <v>25.63</v>
      </c>
      <c r="BM70" s="8">
        <f t="shared" si="54"/>
        <v>25.63</v>
      </c>
      <c r="BN70" s="8">
        <f t="shared" si="55"/>
        <v>26.63</v>
      </c>
      <c r="BO70" s="8">
        <f t="shared" si="56"/>
        <v>26.63</v>
      </c>
      <c r="BP70" s="139">
        <f t="shared" si="57"/>
        <v>-1</v>
      </c>
      <c r="BQ70" s="139">
        <f t="shared" si="58"/>
        <v>-1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970</v>
      </c>
      <c r="G71" s="16">
        <f>'[3]01'!G73</f>
        <v>0</v>
      </c>
      <c r="H71" s="17">
        <f t="shared" si="59"/>
        <v>1290</v>
      </c>
      <c r="I71" s="15">
        <f>'[3]01'!J73</f>
        <v>270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26.63</v>
      </c>
      <c r="AE71" s="8">
        <f t="shared" si="43"/>
        <v>26.63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26.63</v>
      </c>
      <c r="AL71" s="8">
        <f t="shared" si="35"/>
        <v>216.74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216.74</v>
      </c>
      <c r="AT71" s="8">
        <v>25.63</v>
      </c>
      <c r="AU71" s="8">
        <v>25.63</v>
      </c>
      <c r="AW71" s="203">
        <v>26.63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26.63</v>
      </c>
      <c r="BD71" s="203">
        <v>26.63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26.63</v>
      </c>
      <c r="BL71" s="8">
        <f t="shared" si="53"/>
        <v>25.63</v>
      </c>
      <c r="BM71" s="8">
        <f t="shared" si="54"/>
        <v>25.63</v>
      </c>
      <c r="BN71" s="8">
        <f t="shared" si="55"/>
        <v>26.63</v>
      </c>
      <c r="BO71" s="8">
        <f t="shared" si="56"/>
        <v>26.63</v>
      </c>
      <c r="BP71" s="139">
        <f t="shared" si="57"/>
        <v>-1</v>
      </c>
      <c r="BQ71" s="139">
        <f t="shared" si="58"/>
        <v>-1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970</v>
      </c>
      <c r="G72" s="16">
        <f>'[3]01'!G74</f>
        <v>0</v>
      </c>
      <c r="H72" s="17">
        <f t="shared" si="59"/>
        <v>1290</v>
      </c>
      <c r="I72" s="15">
        <f>'[3]01'!J74</f>
        <v>270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26.63</v>
      </c>
      <c r="AE72" s="8">
        <f t="shared" si="43"/>
        <v>26.63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26.63</v>
      </c>
      <c r="AL72" s="8">
        <f t="shared" si="35"/>
        <v>216.74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216.74</v>
      </c>
      <c r="AT72" s="8">
        <v>25.63</v>
      </c>
      <c r="AU72" s="8">
        <v>25.63</v>
      </c>
      <c r="AW72" s="203">
        <v>26.63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26.63</v>
      </c>
      <c r="BD72" s="203">
        <v>26.63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26.63</v>
      </c>
      <c r="BL72" s="8">
        <f t="shared" si="53"/>
        <v>25.63</v>
      </c>
      <c r="BM72" s="8">
        <f t="shared" si="54"/>
        <v>25.63</v>
      </c>
      <c r="BN72" s="8">
        <f t="shared" si="55"/>
        <v>26.63</v>
      </c>
      <c r="BO72" s="8">
        <f t="shared" si="56"/>
        <v>26.63</v>
      </c>
      <c r="BP72" s="139">
        <f t="shared" si="57"/>
        <v>-1</v>
      </c>
      <c r="BQ72" s="139">
        <f t="shared" si="58"/>
        <v>-1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970</v>
      </c>
      <c r="G73" s="16">
        <f>'[3]01'!G75</f>
        <v>0</v>
      </c>
      <c r="H73" s="17">
        <f t="shared" si="59"/>
        <v>1290</v>
      </c>
      <c r="I73" s="15">
        <f>'[3]01'!J75</f>
        <v>270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26.63</v>
      </c>
      <c r="AE73" s="8">
        <f t="shared" si="43"/>
        <v>26.63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26.63</v>
      </c>
      <c r="AL73" s="8">
        <f t="shared" si="35"/>
        <v>216.74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216.74</v>
      </c>
      <c r="AT73" s="8">
        <v>25.63</v>
      </c>
      <c r="AU73" s="8">
        <v>25.63</v>
      </c>
      <c r="AW73" s="203">
        <v>26.63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26.63</v>
      </c>
      <c r="BD73" s="203">
        <v>26.63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26.63</v>
      </c>
      <c r="BL73" s="8">
        <f t="shared" si="53"/>
        <v>25.63</v>
      </c>
      <c r="BM73" s="8">
        <f t="shared" si="54"/>
        <v>25.63</v>
      </c>
      <c r="BN73" s="8">
        <f t="shared" si="55"/>
        <v>26.63</v>
      </c>
      <c r="BO73" s="8">
        <f t="shared" si="56"/>
        <v>26.63</v>
      </c>
      <c r="BP73" s="139">
        <f t="shared" si="57"/>
        <v>-1</v>
      </c>
      <c r="BQ73" s="139">
        <f t="shared" si="58"/>
        <v>-1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970</v>
      </c>
      <c r="G74" s="16">
        <f>'[3]01'!G76</f>
        <v>0</v>
      </c>
      <c r="H74" s="17">
        <f t="shared" si="59"/>
        <v>1290</v>
      </c>
      <c r="I74" s="15">
        <f>'[3]01'!J76</f>
        <v>270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26.63</v>
      </c>
      <c r="AE74" s="8">
        <f t="shared" si="43"/>
        <v>26.63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26.63</v>
      </c>
      <c r="AL74" s="8">
        <f t="shared" si="35"/>
        <v>216.74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216.74</v>
      </c>
      <c r="AT74" s="8">
        <v>25.63</v>
      </c>
      <c r="AU74" s="8">
        <v>25.63</v>
      </c>
      <c r="AW74" s="203">
        <v>26.63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26.63</v>
      </c>
      <c r="BD74" s="203">
        <v>26.63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26.63</v>
      </c>
      <c r="BL74" s="8">
        <f t="shared" si="53"/>
        <v>25.63</v>
      </c>
      <c r="BM74" s="8">
        <f t="shared" si="54"/>
        <v>25.63</v>
      </c>
      <c r="BN74" s="8">
        <f t="shared" si="55"/>
        <v>26.63</v>
      </c>
      <c r="BO74" s="8">
        <f t="shared" si="56"/>
        <v>26.63</v>
      </c>
      <c r="BP74" s="139">
        <f t="shared" si="57"/>
        <v>-1</v>
      </c>
      <c r="BQ74" s="139">
        <f t="shared" si="58"/>
        <v>-1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970</v>
      </c>
      <c r="G75" s="16">
        <f>'[3]01'!G77</f>
        <v>0</v>
      </c>
      <c r="H75" s="17">
        <f t="shared" si="59"/>
        <v>1290</v>
      </c>
      <c r="I75" s="15">
        <f>'[3]01'!J77</f>
        <v>270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26.67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26.67</v>
      </c>
      <c r="AE75" s="8">
        <f t="shared" si="43"/>
        <v>26.67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26.67</v>
      </c>
      <c r="AL75" s="8">
        <f t="shared" si="35"/>
        <v>216.65999999999997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216.65999999999997</v>
      </c>
      <c r="AT75" s="8">
        <v>30.8</v>
      </c>
      <c r="AU75" s="8">
        <v>25.03</v>
      </c>
      <c r="AW75" s="203">
        <v>26.67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26.67</v>
      </c>
      <c r="BD75" s="203">
        <v>26.67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26.67</v>
      </c>
      <c r="BL75" s="8">
        <f t="shared" si="53"/>
        <v>30.8</v>
      </c>
      <c r="BM75" s="8">
        <f t="shared" si="54"/>
        <v>25.03</v>
      </c>
      <c r="BN75" s="8">
        <f t="shared" si="55"/>
        <v>26.67</v>
      </c>
      <c r="BO75" s="8">
        <f t="shared" si="56"/>
        <v>26.67</v>
      </c>
      <c r="BP75" s="139">
        <f t="shared" si="57"/>
        <v>4.129999999999999</v>
      </c>
      <c r="BQ75" s="139">
        <f t="shared" si="58"/>
        <v>-1.6400000000000006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970</v>
      </c>
      <c r="G76" s="16">
        <f>'[3]01'!G78</f>
        <v>0</v>
      </c>
      <c r="H76" s="17">
        <f t="shared" si="59"/>
        <v>1290</v>
      </c>
      <c r="I76" s="15">
        <f>'[3]01'!J78</f>
        <v>270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26.67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26.67</v>
      </c>
      <c r="AE76" s="8">
        <f t="shared" si="43"/>
        <v>26.67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26.67</v>
      </c>
      <c r="AL76" s="8">
        <f t="shared" si="35"/>
        <v>216.65999999999997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216.65999999999997</v>
      </c>
      <c r="AT76" s="8">
        <v>30.8</v>
      </c>
      <c r="AU76" s="8">
        <v>25.03</v>
      </c>
      <c r="AW76" s="203">
        <v>26.67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26.67</v>
      </c>
      <c r="BD76" s="203">
        <v>26.67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26.67</v>
      </c>
      <c r="BL76" s="8">
        <f t="shared" si="53"/>
        <v>30.8</v>
      </c>
      <c r="BM76" s="8">
        <f t="shared" si="54"/>
        <v>25.03</v>
      </c>
      <c r="BN76" s="8">
        <f t="shared" si="55"/>
        <v>26.67</v>
      </c>
      <c r="BO76" s="8">
        <f t="shared" si="56"/>
        <v>26.67</v>
      </c>
      <c r="BP76" s="139">
        <f t="shared" si="57"/>
        <v>4.129999999999999</v>
      </c>
      <c r="BQ76" s="139">
        <f t="shared" si="58"/>
        <v>-1.6400000000000006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970</v>
      </c>
      <c r="G77" s="16">
        <f>'[3]01'!G79</f>
        <v>0</v>
      </c>
      <c r="H77" s="17">
        <f t="shared" si="59"/>
        <v>1290</v>
      </c>
      <c r="I77" s="15">
        <f>'[3]01'!J79</f>
        <v>270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21.73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21.73</v>
      </c>
      <c r="AE77" s="8">
        <f t="shared" si="43"/>
        <v>21.73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21.73</v>
      </c>
      <c r="AL77" s="8">
        <f t="shared" si="35"/>
        <v>226.54000000000002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226.54000000000002</v>
      </c>
      <c r="AT77" s="8">
        <v>20.91</v>
      </c>
      <c r="AU77" s="8">
        <v>20.91</v>
      </c>
      <c r="AW77" s="203">
        <v>21.73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21.73</v>
      </c>
      <c r="BD77" s="203">
        <v>21.73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21.73</v>
      </c>
      <c r="BL77" s="8">
        <f t="shared" si="53"/>
        <v>20.91</v>
      </c>
      <c r="BM77" s="8">
        <f t="shared" si="54"/>
        <v>20.91</v>
      </c>
      <c r="BN77" s="8">
        <f t="shared" si="55"/>
        <v>21.73</v>
      </c>
      <c r="BO77" s="8">
        <f t="shared" si="56"/>
        <v>21.73</v>
      </c>
      <c r="BP77" s="139">
        <f t="shared" si="57"/>
        <v>-0.82000000000000028</v>
      </c>
      <c r="BQ77" s="139">
        <f t="shared" si="58"/>
        <v>-0.82000000000000028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970</v>
      </c>
      <c r="G78" s="16">
        <f>'[3]01'!G80</f>
        <v>0</v>
      </c>
      <c r="H78" s="17">
        <f t="shared" si="59"/>
        <v>1290</v>
      </c>
      <c r="I78" s="15">
        <f>'[3]01'!J80</f>
        <v>270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11.46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11.46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226.54000000000002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226.54000000000002</v>
      </c>
      <c r="AT78" s="8">
        <v>20.91</v>
      </c>
      <c r="AU78" s="8">
        <v>20.91</v>
      </c>
      <c r="AW78" s="203">
        <v>11.46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11.46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20.91</v>
      </c>
      <c r="BM78" s="8">
        <f t="shared" si="54"/>
        <v>20.91</v>
      </c>
      <c r="BN78" s="8">
        <f t="shared" si="55"/>
        <v>11.46</v>
      </c>
      <c r="BO78" s="8">
        <f t="shared" si="56"/>
        <v>32</v>
      </c>
      <c r="BP78" s="139">
        <f t="shared" si="57"/>
        <v>9.4499999999999993</v>
      </c>
      <c r="BQ78" s="139">
        <f t="shared" si="58"/>
        <v>-11.09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970</v>
      </c>
      <c r="G79" s="16">
        <f>'[3]01'!G81</f>
        <v>0</v>
      </c>
      <c r="H79" s="17">
        <f t="shared" si="59"/>
        <v>1290</v>
      </c>
      <c r="I79" s="15">
        <f>'[3]01'!J81</f>
        <v>270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11.46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11.46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226.54000000000002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226.54000000000002</v>
      </c>
      <c r="AT79" s="8">
        <v>11.03</v>
      </c>
      <c r="AU79" s="8">
        <v>30.8</v>
      </c>
      <c r="AW79" s="203">
        <v>11.46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11.46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11.03</v>
      </c>
      <c r="BM79" s="8">
        <f t="shared" si="54"/>
        <v>30.8</v>
      </c>
      <c r="BN79" s="8">
        <f t="shared" si="55"/>
        <v>11.46</v>
      </c>
      <c r="BO79" s="8">
        <f t="shared" si="56"/>
        <v>32</v>
      </c>
      <c r="BP79" s="139">
        <f t="shared" si="57"/>
        <v>-0.43000000000000149</v>
      </c>
      <c r="BQ79" s="139">
        <f t="shared" si="58"/>
        <v>-1.1999999999999993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970</v>
      </c>
      <c r="G80" s="16">
        <f>'[3]01'!G82</f>
        <v>0</v>
      </c>
      <c r="H80" s="17">
        <f t="shared" si="59"/>
        <v>1290</v>
      </c>
      <c r="I80" s="15">
        <f>'[3]01'!J82</f>
        <v>270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11.46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11.46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226.54000000000002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226.54000000000002</v>
      </c>
      <c r="AT80" s="8">
        <v>11.03</v>
      </c>
      <c r="AU80" s="8">
        <v>30.8</v>
      </c>
      <c r="AW80" s="203">
        <v>11.46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11.46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11.03</v>
      </c>
      <c r="BM80" s="8">
        <f t="shared" si="54"/>
        <v>30.8</v>
      </c>
      <c r="BN80" s="8">
        <f t="shared" si="55"/>
        <v>11.46</v>
      </c>
      <c r="BO80" s="8">
        <f t="shared" si="56"/>
        <v>32</v>
      </c>
      <c r="BP80" s="139">
        <f t="shared" si="57"/>
        <v>-0.43000000000000149</v>
      </c>
      <c r="BQ80" s="139">
        <f t="shared" si="58"/>
        <v>-1.1999999999999993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970</v>
      </c>
      <c r="G81" s="16">
        <f>'[3]01'!G83</f>
        <v>0</v>
      </c>
      <c r="H81" s="17">
        <f t="shared" si="59"/>
        <v>1290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11.46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11.46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226.54000000000002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226.54000000000002</v>
      </c>
      <c r="AT81" s="8">
        <v>11.03</v>
      </c>
      <c r="AU81" s="8">
        <v>30.8</v>
      </c>
      <c r="AW81" s="203">
        <v>11.46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11.46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11.03</v>
      </c>
      <c r="BM81" s="8">
        <f t="shared" si="54"/>
        <v>30.8</v>
      </c>
      <c r="BN81" s="8">
        <f t="shared" si="55"/>
        <v>11.46</v>
      </c>
      <c r="BO81" s="8">
        <f t="shared" si="56"/>
        <v>32</v>
      </c>
      <c r="BP81" s="139">
        <f t="shared" si="57"/>
        <v>-0.43000000000000149</v>
      </c>
      <c r="BQ81" s="139">
        <f t="shared" si="58"/>
        <v>-1.1999999999999993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970</v>
      </c>
      <c r="G82" s="16">
        <f>'[3]01'!G84</f>
        <v>0</v>
      </c>
      <c r="H82" s="17">
        <f t="shared" si="59"/>
        <v>1290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11.46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11.46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226.54000000000002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226.54000000000002</v>
      </c>
      <c r="AT82" s="8">
        <v>11.03</v>
      </c>
      <c r="AU82" s="8">
        <v>30.8</v>
      </c>
      <c r="AW82" s="203">
        <v>11.46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11.46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11.03</v>
      </c>
      <c r="BM82" s="8">
        <f t="shared" si="54"/>
        <v>30.8</v>
      </c>
      <c r="BN82" s="8">
        <f t="shared" si="55"/>
        <v>11.46</v>
      </c>
      <c r="BO82" s="8">
        <f t="shared" si="56"/>
        <v>32</v>
      </c>
      <c r="BP82" s="139">
        <f t="shared" si="57"/>
        <v>-0.43000000000000149</v>
      </c>
      <c r="BQ82" s="139">
        <f t="shared" si="58"/>
        <v>-1.1999999999999993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970</v>
      </c>
      <c r="G83" s="16">
        <f>'[3]01'!G85</f>
        <v>0</v>
      </c>
      <c r="H83" s="17">
        <f t="shared" si="59"/>
        <v>1290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24.82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24.82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213.18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213.18</v>
      </c>
      <c r="AT83" s="8">
        <v>11.03</v>
      </c>
      <c r="AU83" s="8">
        <v>30.8</v>
      </c>
      <c r="AW83" s="203">
        <v>24.82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24.82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11.03</v>
      </c>
      <c r="BM83" s="8">
        <f t="shared" si="54"/>
        <v>30.8</v>
      </c>
      <c r="BN83" s="8">
        <f t="shared" si="55"/>
        <v>24.82</v>
      </c>
      <c r="BO83" s="8">
        <f t="shared" si="56"/>
        <v>32</v>
      </c>
      <c r="BP83" s="139">
        <f t="shared" si="57"/>
        <v>-13.790000000000001</v>
      </c>
      <c r="BQ83" s="139">
        <f t="shared" si="58"/>
        <v>-1.1999999999999993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970</v>
      </c>
      <c r="G84" s="16">
        <f>'[3]01'!G86</f>
        <v>0</v>
      </c>
      <c r="H84" s="17">
        <f t="shared" si="59"/>
        <v>1290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24.82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24.82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213.18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213.18</v>
      </c>
      <c r="AT84" s="8">
        <v>11.03</v>
      </c>
      <c r="AU84" s="8">
        <v>30.8</v>
      </c>
      <c r="AW84" s="203">
        <v>24.82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24.82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11.03</v>
      </c>
      <c r="BM84" s="8">
        <f t="shared" si="54"/>
        <v>30.8</v>
      </c>
      <c r="BN84" s="8">
        <f t="shared" si="55"/>
        <v>24.82</v>
      </c>
      <c r="BO84" s="8">
        <f t="shared" si="56"/>
        <v>32</v>
      </c>
      <c r="BP84" s="139">
        <f t="shared" si="57"/>
        <v>-13.790000000000001</v>
      </c>
      <c r="BQ84" s="139">
        <f t="shared" si="58"/>
        <v>-1.1999999999999993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970</v>
      </c>
      <c r="G85" s="16">
        <f>'[3]01'!G87</f>
        <v>0</v>
      </c>
      <c r="H85" s="17">
        <f t="shared" si="59"/>
        <v>1290</v>
      </c>
      <c r="I85" s="15">
        <f>'[3]01'!J87</f>
        <v>270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24.82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24.82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213.18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213.18</v>
      </c>
      <c r="AT85" s="8">
        <v>23.89</v>
      </c>
      <c r="AU85" s="8">
        <v>30.8</v>
      </c>
      <c r="AW85" s="203">
        <v>24.82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24.82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23.89</v>
      </c>
      <c r="BM85" s="8">
        <f t="shared" si="54"/>
        <v>30.8</v>
      </c>
      <c r="BN85" s="8">
        <f t="shared" si="55"/>
        <v>24.82</v>
      </c>
      <c r="BO85" s="8">
        <f t="shared" si="56"/>
        <v>32</v>
      </c>
      <c r="BP85" s="139">
        <f t="shared" si="57"/>
        <v>-0.92999999999999972</v>
      </c>
      <c r="BQ85" s="139">
        <f t="shared" si="58"/>
        <v>-1.1999999999999993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970</v>
      </c>
      <c r="G86" s="16">
        <f>'[3]01'!G88</f>
        <v>0</v>
      </c>
      <c r="H86" s="17">
        <f t="shared" si="59"/>
        <v>1290</v>
      </c>
      <c r="I86" s="15">
        <f>'[3]01'!J88</f>
        <v>270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24.82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24.82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213.18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213.18</v>
      </c>
      <c r="AT86" s="8">
        <v>23.89</v>
      </c>
      <c r="AU86" s="8">
        <v>30.8</v>
      </c>
      <c r="AW86" s="203">
        <v>24.82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24.82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23.89</v>
      </c>
      <c r="BM86" s="8">
        <f t="shared" si="54"/>
        <v>30.8</v>
      </c>
      <c r="BN86" s="8">
        <f t="shared" si="55"/>
        <v>24.82</v>
      </c>
      <c r="BO86" s="8">
        <f t="shared" si="56"/>
        <v>32</v>
      </c>
      <c r="BP86" s="139">
        <f t="shared" si="57"/>
        <v>-0.92999999999999972</v>
      </c>
      <c r="BQ86" s="139">
        <f t="shared" si="58"/>
        <v>-1.1999999999999993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990</v>
      </c>
      <c r="G87" s="16">
        <f>'[3]01'!G89</f>
        <v>0</v>
      </c>
      <c r="H87" s="17">
        <f t="shared" si="59"/>
        <v>1310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24.76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24.76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213.24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213.24</v>
      </c>
      <c r="AT87" s="8">
        <v>23.83</v>
      </c>
      <c r="AU87" s="8">
        <v>30.8</v>
      </c>
      <c r="AW87" s="203">
        <v>24.76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24.76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23.83</v>
      </c>
      <c r="BM87" s="8">
        <f t="shared" si="54"/>
        <v>30.8</v>
      </c>
      <c r="BN87" s="8">
        <f t="shared" si="55"/>
        <v>24.76</v>
      </c>
      <c r="BO87" s="8">
        <f t="shared" si="56"/>
        <v>32</v>
      </c>
      <c r="BP87" s="139">
        <f t="shared" si="57"/>
        <v>-0.93000000000000327</v>
      </c>
      <c r="BQ87" s="139">
        <f t="shared" si="58"/>
        <v>-1.1999999999999993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990</v>
      </c>
      <c r="G88" s="16">
        <f>'[3]01'!G90</f>
        <v>0</v>
      </c>
      <c r="H88" s="17">
        <f t="shared" si="59"/>
        <v>1310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24.76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24.76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213.24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213.24</v>
      </c>
      <c r="AT88" s="8">
        <v>23.83</v>
      </c>
      <c r="AU88" s="8">
        <v>30.8</v>
      </c>
      <c r="AW88" s="203">
        <v>24.76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24.76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23.83</v>
      </c>
      <c r="BM88" s="8">
        <f t="shared" si="54"/>
        <v>30.8</v>
      </c>
      <c r="BN88" s="8">
        <f t="shared" si="55"/>
        <v>24.76</v>
      </c>
      <c r="BO88" s="8">
        <f t="shared" si="56"/>
        <v>32</v>
      </c>
      <c r="BP88" s="139">
        <f t="shared" si="57"/>
        <v>-0.93000000000000327</v>
      </c>
      <c r="BQ88" s="139">
        <f t="shared" si="58"/>
        <v>-1.1999999999999993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990</v>
      </c>
      <c r="G89" s="16">
        <f>'[3]01'!G91</f>
        <v>0</v>
      </c>
      <c r="H89" s="17">
        <f t="shared" si="59"/>
        <v>1310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24.76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24.76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213.24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213.24</v>
      </c>
      <c r="AT89" s="8">
        <v>23.83</v>
      </c>
      <c r="AU89" s="8">
        <v>30.8</v>
      </c>
      <c r="AW89" s="203">
        <v>24.76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24.76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23.83</v>
      </c>
      <c r="BM89" s="8">
        <f t="shared" si="54"/>
        <v>30.8</v>
      </c>
      <c r="BN89" s="8">
        <f t="shared" si="55"/>
        <v>24.76</v>
      </c>
      <c r="BO89" s="8">
        <f t="shared" si="56"/>
        <v>32</v>
      </c>
      <c r="BP89" s="139">
        <f t="shared" si="57"/>
        <v>-0.93000000000000327</v>
      </c>
      <c r="BQ89" s="139">
        <f t="shared" si="58"/>
        <v>-1.1999999999999993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990</v>
      </c>
      <c r="G90" s="16">
        <f>'[3]01'!G92</f>
        <v>0</v>
      </c>
      <c r="H90" s="17">
        <f t="shared" si="59"/>
        <v>1310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24.76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24.76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213.24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213.24</v>
      </c>
      <c r="AT90" s="8">
        <v>23.83</v>
      </c>
      <c r="AU90" s="8">
        <v>30.8</v>
      </c>
      <c r="AW90" s="203">
        <v>24.76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24.76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23.83</v>
      </c>
      <c r="BM90" s="8">
        <f t="shared" si="54"/>
        <v>30.8</v>
      </c>
      <c r="BN90" s="8">
        <f t="shared" si="55"/>
        <v>24.76</v>
      </c>
      <c r="BO90" s="8">
        <f t="shared" si="56"/>
        <v>32</v>
      </c>
      <c r="BP90" s="139">
        <f t="shared" si="57"/>
        <v>-0.93000000000000327</v>
      </c>
      <c r="BQ90" s="139">
        <f t="shared" si="58"/>
        <v>-1.1999999999999993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990</v>
      </c>
      <c r="G91" s="16">
        <f>'[3]01'!G93</f>
        <v>0</v>
      </c>
      <c r="H91" s="17">
        <f t="shared" si="59"/>
        <v>1310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24.71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24.71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213.29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213.29</v>
      </c>
      <c r="AT91" s="8">
        <v>23.78</v>
      </c>
      <c r="AU91" s="8">
        <v>30.8</v>
      </c>
      <c r="AW91" s="203">
        <v>24.71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24.71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23.78</v>
      </c>
      <c r="BM91" s="8">
        <f t="shared" si="54"/>
        <v>30.8</v>
      </c>
      <c r="BN91" s="8">
        <f t="shared" si="55"/>
        <v>24.71</v>
      </c>
      <c r="BO91" s="8">
        <f t="shared" si="56"/>
        <v>32</v>
      </c>
      <c r="BP91" s="139">
        <f t="shared" si="57"/>
        <v>-0.92999999999999972</v>
      </c>
      <c r="BQ91" s="139">
        <f t="shared" si="58"/>
        <v>-1.1999999999999993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990</v>
      </c>
      <c r="G92" s="16">
        <f>'[3]01'!G94</f>
        <v>0</v>
      </c>
      <c r="H92" s="17">
        <f t="shared" si="59"/>
        <v>1310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24.71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24.71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213.29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213.29</v>
      </c>
      <c r="AT92" s="8">
        <v>23.78</v>
      </c>
      <c r="AU92" s="8">
        <v>30.8</v>
      </c>
      <c r="AW92" s="203">
        <v>24.71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24.71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23.78</v>
      </c>
      <c r="BM92" s="8">
        <f t="shared" si="54"/>
        <v>30.8</v>
      </c>
      <c r="BN92" s="8">
        <f t="shared" si="55"/>
        <v>24.71</v>
      </c>
      <c r="BO92" s="8">
        <f t="shared" si="56"/>
        <v>32</v>
      </c>
      <c r="BP92" s="139">
        <f t="shared" si="57"/>
        <v>-0.92999999999999972</v>
      </c>
      <c r="BQ92" s="139">
        <f t="shared" si="58"/>
        <v>-1.1999999999999993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990</v>
      </c>
      <c r="G93" s="16">
        <f>'[3]01'!G95</f>
        <v>0</v>
      </c>
      <c r="H93" s="17">
        <f t="shared" si="59"/>
        <v>1310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24.71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24.71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213.29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213.29</v>
      </c>
      <c r="AT93" s="8">
        <v>23.78</v>
      </c>
      <c r="AU93" s="8">
        <v>30.8</v>
      </c>
      <c r="AW93" s="203">
        <v>24.71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24.71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23.78</v>
      </c>
      <c r="BM93" s="8">
        <f t="shared" si="54"/>
        <v>30.8</v>
      </c>
      <c r="BN93" s="8">
        <f t="shared" si="55"/>
        <v>24.71</v>
      </c>
      <c r="BO93" s="8">
        <f t="shared" si="56"/>
        <v>32</v>
      </c>
      <c r="BP93" s="139">
        <f t="shared" si="57"/>
        <v>-0.92999999999999972</v>
      </c>
      <c r="BQ93" s="139">
        <f t="shared" si="58"/>
        <v>-1.1999999999999993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990</v>
      </c>
      <c r="G94" s="16">
        <f>'[3]01'!G96</f>
        <v>0</v>
      </c>
      <c r="H94" s="17">
        <f t="shared" si="59"/>
        <v>1310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24.71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24.71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213.29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213.29</v>
      </c>
      <c r="AT94" s="8">
        <v>23.78</v>
      </c>
      <c r="AU94" s="8">
        <v>30.8</v>
      </c>
      <c r="AW94" s="203">
        <v>24.71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24.71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23.78</v>
      </c>
      <c r="BM94" s="8">
        <f t="shared" si="54"/>
        <v>30.8</v>
      </c>
      <c r="BN94" s="8">
        <f t="shared" si="55"/>
        <v>24.71</v>
      </c>
      <c r="BO94" s="8">
        <f t="shared" si="56"/>
        <v>32</v>
      </c>
      <c r="BP94" s="139">
        <f t="shared" si="57"/>
        <v>-0.92999999999999972</v>
      </c>
      <c r="BQ94" s="139">
        <f t="shared" si="58"/>
        <v>-1.1999999999999993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990</v>
      </c>
      <c r="G95" s="16">
        <f>'[3]01'!G97</f>
        <v>0</v>
      </c>
      <c r="H95" s="17">
        <f t="shared" si="59"/>
        <v>1310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25.71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25.71</v>
      </c>
      <c r="AE95" s="8">
        <f t="shared" si="43"/>
        <v>25.71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25.71</v>
      </c>
      <c r="AL95" s="8">
        <f t="shared" si="35"/>
        <v>218.57999999999998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218.57999999999998</v>
      </c>
      <c r="AT95" s="8">
        <v>24.74</v>
      </c>
      <c r="AU95" s="8">
        <v>24.74</v>
      </c>
      <c r="AW95" s="203">
        <v>25.71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25.71</v>
      </c>
      <c r="BD95" s="203">
        <v>25.71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25.71</v>
      </c>
      <c r="BL95" s="8">
        <f t="shared" si="53"/>
        <v>24.74</v>
      </c>
      <c r="BM95" s="8">
        <f t="shared" si="54"/>
        <v>24.74</v>
      </c>
      <c r="BN95" s="8">
        <f t="shared" si="55"/>
        <v>25.71</v>
      </c>
      <c r="BO95" s="8">
        <f t="shared" si="56"/>
        <v>25.71</v>
      </c>
      <c r="BP95" s="139">
        <f t="shared" si="57"/>
        <v>-0.97000000000000242</v>
      </c>
      <c r="BQ95" s="139">
        <f t="shared" si="58"/>
        <v>-0.97000000000000242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990</v>
      </c>
      <c r="G96" s="16">
        <f>'[3]01'!G98</f>
        <v>0</v>
      </c>
      <c r="H96" s="17">
        <f t="shared" si="59"/>
        <v>1310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25.71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25.71</v>
      </c>
      <c r="AE96" s="8">
        <f t="shared" si="43"/>
        <v>25.71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25.71</v>
      </c>
      <c r="AL96" s="8">
        <f t="shared" si="35"/>
        <v>218.57999999999998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218.57999999999998</v>
      </c>
      <c r="AT96" s="8">
        <v>24.74</v>
      </c>
      <c r="AU96" s="8">
        <v>24.74</v>
      </c>
      <c r="AW96" s="203">
        <v>25.71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25.71</v>
      </c>
      <c r="BD96" s="203">
        <v>25.71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25.71</v>
      </c>
      <c r="BL96" s="8">
        <f t="shared" si="53"/>
        <v>24.74</v>
      </c>
      <c r="BM96" s="8">
        <f t="shared" si="54"/>
        <v>24.74</v>
      </c>
      <c r="BN96" s="8">
        <f t="shared" si="55"/>
        <v>25.71</v>
      </c>
      <c r="BO96" s="8">
        <f t="shared" si="56"/>
        <v>25.71</v>
      </c>
      <c r="BP96" s="139">
        <f t="shared" si="57"/>
        <v>-0.97000000000000242</v>
      </c>
      <c r="BQ96" s="139">
        <f t="shared" si="58"/>
        <v>-0.97000000000000242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990</v>
      </c>
      <c r="G97" s="16">
        <f>'[3]01'!G99</f>
        <v>0</v>
      </c>
      <c r="H97" s="17">
        <f t="shared" si="59"/>
        <v>1310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25.71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25.71</v>
      </c>
      <c r="AE97" s="8">
        <f t="shared" si="43"/>
        <v>25.71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25.71</v>
      </c>
      <c r="AL97" s="8">
        <f t="shared" si="35"/>
        <v>218.57999999999998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218.57999999999998</v>
      </c>
      <c r="AT97" s="8">
        <v>24.74</v>
      </c>
      <c r="AU97" s="8">
        <v>24.74</v>
      </c>
      <c r="AW97" s="203">
        <v>25.71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25.71</v>
      </c>
      <c r="BD97" s="203">
        <v>25.71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25.71</v>
      </c>
      <c r="BL97" s="8">
        <f t="shared" si="53"/>
        <v>24.74</v>
      </c>
      <c r="BM97" s="8">
        <f t="shared" si="54"/>
        <v>24.74</v>
      </c>
      <c r="BN97" s="8">
        <f t="shared" si="55"/>
        <v>25.71</v>
      </c>
      <c r="BO97" s="8">
        <f t="shared" si="56"/>
        <v>25.71</v>
      </c>
      <c r="BP97" s="139">
        <f t="shared" si="57"/>
        <v>-0.97000000000000242</v>
      </c>
      <c r="BQ97" s="139">
        <f t="shared" si="58"/>
        <v>-0.97000000000000242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990</v>
      </c>
      <c r="G98" s="16">
        <f>'[3]01'!G100</f>
        <v>0</v>
      </c>
      <c r="H98" s="17">
        <f t="shared" si="59"/>
        <v>1310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25.71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25.71</v>
      </c>
      <c r="AE98" s="8">
        <f t="shared" si="43"/>
        <v>25.71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25.71</v>
      </c>
      <c r="AL98" s="8">
        <f t="shared" si="35"/>
        <v>218.57999999999998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218.57999999999998</v>
      </c>
      <c r="AT98" s="8">
        <v>24.74</v>
      </c>
      <c r="AU98" s="8">
        <v>24.74</v>
      </c>
      <c r="AW98" s="203">
        <v>25.71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25.71</v>
      </c>
      <c r="BD98" s="203">
        <v>25.71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25.71</v>
      </c>
      <c r="BL98" s="8">
        <f t="shared" si="53"/>
        <v>24.74</v>
      </c>
      <c r="BM98" s="8">
        <f t="shared" si="54"/>
        <v>24.74</v>
      </c>
      <c r="BN98" s="8">
        <f t="shared" si="55"/>
        <v>25.71</v>
      </c>
      <c r="BO98" s="8">
        <f t="shared" si="56"/>
        <v>25.71</v>
      </c>
      <c r="BP98" s="139">
        <f t="shared" si="57"/>
        <v>-0.97000000000000242</v>
      </c>
      <c r="BQ98" s="139">
        <f t="shared" si="58"/>
        <v>-0.97000000000000242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0.08</v>
      </c>
      <c r="D99" s="15">
        <f t="shared" si="62"/>
        <v>0</v>
      </c>
      <c r="E99" s="15">
        <f t="shared" si="62"/>
        <v>0</v>
      </c>
      <c r="F99" s="15">
        <f t="shared" si="62"/>
        <v>23.68</v>
      </c>
      <c r="G99" s="15">
        <f t="shared" si="62"/>
        <v>0</v>
      </c>
      <c r="H99" s="15">
        <f t="shared" si="62"/>
        <v>31.44</v>
      </c>
      <c r="I99" s="15">
        <f t="shared" si="62"/>
        <v>6.48</v>
      </c>
      <c r="J99" s="15">
        <f t="shared" si="62"/>
        <v>0.08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</v>
      </c>
      <c r="P99" s="15">
        <f t="shared" si="62"/>
        <v>2.4E-2</v>
      </c>
      <c r="Q99" s="15">
        <f t="shared" si="62"/>
        <v>6.48</v>
      </c>
      <c r="R99" s="15">
        <f t="shared" si="62"/>
        <v>0.08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</v>
      </c>
      <c r="X99" s="15">
        <f t="shared" si="62"/>
        <v>0.59622250000000132</v>
      </c>
      <c r="Y99" s="15">
        <f t="shared" si="62"/>
        <v>8.0000000000000002E-3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0.60422250000000133</v>
      </c>
      <c r="AE99" s="15">
        <f t="shared" si="62"/>
        <v>0.65361250000000082</v>
      </c>
      <c r="AF99" s="15">
        <f t="shared" si="62"/>
        <v>8.0000000000000002E-3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0.66161250000000082</v>
      </c>
      <c r="AL99" s="15">
        <f t="shared" si="62"/>
        <v>5.2301650000000075</v>
      </c>
      <c r="AM99" s="15">
        <f t="shared" si="62"/>
        <v>6.4000000000000001E-2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5.2941650000000084</v>
      </c>
      <c r="AS99" s="15">
        <f t="shared" si="62"/>
        <v>0</v>
      </c>
      <c r="AT99" s="15">
        <f t="shared" si="62"/>
        <v>0.58367000000000069</v>
      </c>
      <c r="AU99" s="15">
        <f t="shared" si="62"/>
        <v>0.64143500000000098</v>
      </c>
      <c r="AV99" s="15">
        <f t="shared" si="62"/>
        <v>0</v>
      </c>
      <c r="AW99" s="15">
        <f t="shared" si="62"/>
        <v>0.59622250000000132</v>
      </c>
      <c r="AX99" s="15">
        <f t="shared" si="62"/>
        <v>8.0000000000000002E-3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0.60422250000000133</v>
      </c>
      <c r="BD99" s="15">
        <f t="shared" si="62"/>
        <v>0.65361250000000082</v>
      </c>
      <c r="BE99" s="15">
        <f t="shared" si="62"/>
        <v>8.0000000000000002E-3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0.66161250000000082</v>
      </c>
      <c r="BK99" s="15"/>
      <c r="BL99" s="15">
        <f t="shared" si="63"/>
        <v>0.58367000000000069</v>
      </c>
      <c r="BM99" s="15">
        <f t="shared" si="63"/>
        <v>0.64143500000000098</v>
      </c>
      <c r="BN99" s="15">
        <f t="shared" si="63"/>
        <v>0.60422250000000133</v>
      </c>
      <c r="BO99" s="15">
        <f t="shared" si="63"/>
        <v>0.66161250000000082</v>
      </c>
      <c r="BP99" s="15">
        <f t="shared" si="63"/>
        <v>-2.0552500000000029E-2</v>
      </c>
      <c r="BQ99" s="15">
        <f t="shared" si="63"/>
        <v>-2.0177500000000025E-2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45383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H16" sqref="H16"/>
    </sheetView>
  </sheetViews>
  <sheetFormatPr defaultRowHeight="15"/>
  <cols>
    <col min="1" max="1" width="17.5703125" customWidth="1"/>
  </cols>
  <sheetData>
    <row r="1" spans="1:15">
      <c r="A1" s="29">
        <f>Losses!B1</f>
        <v>45383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45383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30</v>
      </c>
      <c r="D3">
        <f>BAWANA!AL3</f>
        <v>236.60000000000002</v>
      </c>
      <c r="E3">
        <f>BAWANA!AM3</f>
        <v>24</v>
      </c>
      <c r="F3">
        <f>(B3+C3)*0.8</f>
        <v>280</v>
      </c>
      <c r="G3">
        <f>(D3+E3)</f>
        <v>260.60000000000002</v>
      </c>
      <c r="H3" s="112"/>
      <c r="I3">
        <f>BRPL_EOD!AI3+BRPL_EOD!AJ3</f>
        <v>93.34</v>
      </c>
      <c r="J3">
        <f>BYPL_EOD!AI3+BYPL_EOD!AJ3</f>
        <v>60.4</v>
      </c>
      <c r="K3">
        <f>MES_EOD!AI3+MES_EOD!AJ3</f>
        <v>5.55</v>
      </c>
      <c r="L3">
        <f>NDMC_EOD!AI3+NDMC_EOD!AJ3</f>
        <v>25.19</v>
      </c>
      <c r="M3">
        <f>TPDDL_EOD!AI3+TPDDL_EOD!AJ3</f>
        <v>76.14</v>
      </c>
      <c r="N3">
        <f t="shared" ref="N3:N66" si="0">SUM(I3:M3)</f>
        <v>260.62</v>
      </c>
      <c r="O3" s="112">
        <f t="shared" ref="O3:O66" si="1">G3-N3</f>
        <v>-1.999999999998181E-2</v>
      </c>
      <c r="P3">
        <v>93.332837080807309</v>
      </c>
      <c r="Q3">
        <v>60.395364899086793</v>
      </c>
      <c r="R3">
        <v>5.5495740925485384</v>
      </c>
      <c r="S3">
        <v>25.188066917350934</v>
      </c>
      <c r="T3">
        <v>76.134157010206437</v>
      </c>
      <c r="U3" s="114">
        <f t="shared" ref="U3:U66" si="2">SUM(P3:T3)</f>
        <v>260.60000000000002</v>
      </c>
      <c r="V3" s="112">
        <f t="shared" ref="V3:V66" si="3">G3-U3</f>
        <v>0</v>
      </c>
      <c r="Y3">
        <f>BAWANA!AW3+BAWANA!AX3</f>
        <v>19.7</v>
      </c>
      <c r="Z3">
        <f>BAWANA!BD3+BAWANA!BE3</f>
        <v>19.7</v>
      </c>
      <c r="AA3">
        <f>BAWANA!X3+BAWANA!Y3</f>
        <v>19.7</v>
      </c>
      <c r="AB3">
        <f>BAWANA!AE3+BAWANA!AF3</f>
        <v>19.7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30</v>
      </c>
      <c r="D4">
        <f>BAWANA!AL4</f>
        <v>236.60000000000002</v>
      </c>
      <c r="E4">
        <f>BAWANA!AM4</f>
        <v>24</v>
      </c>
      <c r="F4">
        <f t="shared" ref="F4:F67" si="4">(B4+C4)*0.8</f>
        <v>280</v>
      </c>
      <c r="G4">
        <f t="shared" ref="G4:G67" si="5">(D4+E4)</f>
        <v>260.60000000000002</v>
      </c>
      <c r="H4" s="112"/>
      <c r="I4">
        <f>BRPL_EOD!AI4+BRPL_EOD!AJ4</f>
        <v>93.34</v>
      </c>
      <c r="J4">
        <f>BYPL_EOD!AI4+BYPL_EOD!AJ4</f>
        <v>60.4</v>
      </c>
      <c r="K4">
        <f>MES_EOD!AI4+MES_EOD!AJ4</f>
        <v>5.55</v>
      </c>
      <c r="L4">
        <f>NDMC_EOD!AI4+NDMC_EOD!AJ4</f>
        <v>25.19</v>
      </c>
      <c r="M4">
        <f>TPDDL_EOD!AI4+TPDDL_EOD!AJ4</f>
        <v>76.14</v>
      </c>
      <c r="N4">
        <f t="shared" si="0"/>
        <v>260.62</v>
      </c>
      <c r="O4" s="112">
        <f t="shared" si="1"/>
        <v>-1.999999999998181E-2</v>
      </c>
      <c r="P4">
        <v>93.332837080807309</v>
      </c>
      <c r="Q4">
        <v>60.395364899086793</v>
      </c>
      <c r="R4">
        <v>5.5495740925485384</v>
      </c>
      <c r="S4">
        <v>25.188066917350934</v>
      </c>
      <c r="T4">
        <v>76.134157010206437</v>
      </c>
      <c r="U4" s="114">
        <f t="shared" si="2"/>
        <v>260.60000000000002</v>
      </c>
      <c r="V4" s="112">
        <f t="shared" si="3"/>
        <v>0</v>
      </c>
      <c r="Y4">
        <f>BAWANA!AW4+BAWANA!AX4</f>
        <v>19.7</v>
      </c>
      <c r="Z4">
        <f>BAWANA!BD4+BAWANA!BE4</f>
        <v>19.7</v>
      </c>
      <c r="AA4">
        <f>BAWANA!X4+BAWANA!Y4</f>
        <v>19.7</v>
      </c>
      <c r="AB4">
        <f>BAWANA!AE4+BAWANA!AF4</f>
        <v>19.7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30</v>
      </c>
      <c r="D5">
        <f>BAWANA!AL5</f>
        <v>226.60000000000002</v>
      </c>
      <c r="E5">
        <f>BAWANA!AM5</f>
        <v>24</v>
      </c>
      <c r="F5">
        <f t="shared" si="4"/>
        <v>280</v>
      </c>
      <c r="G5">
        <f t="shared" si="5"/>
        <v>250.60000000000002</v>
      </c>
      <c r="H5" s="112"/>
      <c r="I5">
        <f>BRPL_EOD!AI5+BRPL_EOD!AJ5</f>
        <v>93.34</v>
      </c>
      <c r="J5">
        <f>BYPL_EOD!AI5+BYPL_EOD!AJ5</f>
        <v>50.4</v>
      </c>
      <c r="K5">
        <f>MES_EOD!AI5+MES_EOD!AJ5</f>
        <v>5.55</v>
      </c>
      <c r="L5">
        <f>NDMC_EOD!AI5+NDMC_EOD!AJ5</f>
        <v>25.19</v>
      </c>
      <c r="M5">
        <f>TPDDL_EOD!AI5+TPDDL_EOD!AJ5</f>
        <v>76.14</v>
      </c>
      <c r="N5">
        <f t="shared" si="0"/>
        <v>250.62</v>
      </c>
      <c r="O5" s="112">
        <f t="shared" si="1"/>
        <v>-1.999999999998181E-2</v>
      </c>
      <c r="P5">
        <v>93.332551272843361</v>
      </c>
      <c r="Q5">
        <v>50.395977974622937</v>
      </c>
      <c r="R5">
        <v>5.5495570983959785</v>
      </c>
      <c r="S5">
        <v>25.18798978533238</v>
      </c>
      <c r="T5">
        <v>76.133923868805368</v>
      </c>
      <c r="U5" s="114">
        <f t="shared" si="2"/>
        <v>250.60000000000002</v>
      </c>
      <c r="V5" s="112">
        <f t="shared" si="3"/>
        <v>0</v>
      </c>
      <c r="Y5">
        <f>BAWANA!AW5+BAWANA!AX5</f>
        <v>24.7</v>
      </c>
      <c r="Z5">
        <f>BAWANA!BD5+BAWANA!BE5</f>
        <v>24.7</v>
      </c>
      <c r="AA5">
        <f>BAWANA!X5+BAWANA!Y5</f>
        <v>24.7</v>
      </c>
      <c r="AB5">
        <f>BAWANA!AE5+BAWANA!AF5</f>
        <v>24.7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30</v>
      </c>
      <c r="D6">
        <f>BAWANA!AL6</f>
        <v>226.60000000000002</v>
      </c>
      <c r="E6">
        <f>BAWANA!AM6</f>
        <v>24</v>
      </c>
      <c r="F6">
        <f t="shared" si="4"/>
        <v>280</v>
      </c>
      <c r="G6">
        <f t="shared" si="5"/>
        <v>250.60000000000002</v>
      </c>
      <c r="H6" s="112"/>
      <c r="I6">
        <f>BRPL_EOD!AI6+BRPL_EOD!AJ6</f>
        <v>93.34</v>
      </c>
      <c r="J6">
        <f>BYPL_EOD!AI6+BYPL_EOD!AJ6</f>
        <v>50.4</v>
      </c>
      <c r="K6">
        <f>MES_EOD!AI6+MES_EOD!AJ6</f>
        <v>5.55</v>
      </c>
      <c r="L6">
        <f>NDMC_EOD!AI6+NDMC_EOD!AJ6</f>
        <v>25.19</v>
      </c>
      <c r="M6">
        <f>TPDDL_EOD!AI6+TPDDL_EOD!AJ6</f>
        <v>76.14</v>
      </c>
      <c r="N6">
        <f t="shared" si="0"/>
        <v>250.62</v>
      </c>
      <c r="O6" s="112">
        <f t="shared" si="1"/>
        <v>-1.999999999998181E-2</v>
      </c>
      <c r="P6">
        <v>93.332551272843361</v>
      </c>
      <c r="Q6">
        <v>50.395977974622937</v>
      </c>
      <c r="R6">
        <v>5.5495570983959785</v>
      </c>
      <c r="S6">
        <v>25.18798978533238</v>
      </c>
      <c r="T6">
        <v>76.133923868805368</v>
      </c>
      <c r="U6" s="114">
        <f t="shared" si="2"/>
        <v>250.60000000000002</v>
      </c>
      <c r="V6" s="112">
        <f t="shared" si="3"/>
        <v>0</v>
      </c>
      <c r="Y6">
        <f>BAWANA!AW6+BAWANA!AX6</f>
        <v>24.7</v>
      </c>
      <c r="Z6">
        <f>BAWANA!BD6+BAWANA!BE6</f>
        <v>24.7</v>
      </c>
      <c r="AA6">
        <f>BAWANA!X6+BAWANA!Y6</f>
        <v>24.7</v>
      </c>
      <c r="AB6">
        <f>BAWANA!AE6+BAWANA!AF6</f>
        <v>24.7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50</v>
      </c>
      <c r="D7">
        <f>BAWANA!AL7</f>
        <v>226.60000000000002</v>
      </c>
      <c r="E7">
        <f>BAWANA!AM7</f>
        <v>40</v>
      </c>
      <c r="F7">
        <f t="shared" si="4"/>
        <v>296</v>
      </c>
      <c r="G7">
        <f t="shared" si="5"/>
        <v>266.60000000000002</v>
      </c>
      <c r="H7" s="112"/>
      <c r="I7">
        <f>BRPL_EOD!AI7+BRPL_EOD!AJ7</f>
        <v>99.56</v>
      </c>
      <c r="J7">
        <f>BYPL_EOD!AI7+BYPL_EOD!AJ7</f>
        <v>54</v>
      </c>
      <c r="K7">
        <f>MES_EOD!AI7+MES_EOD!AJ7</f>
        <v>5.91</v>
      </c>
      <c r="L7">
        <f>NDMC_EOD!AI7+NDMC_EOD!AJ7</f>
        <v>26.65</v>
      </c>
      <c r="M7">
        <f>TPDDL_EOD!AI7+TPDDL_EOD!AJ7</f>
        <v>80.489999999999995</v>
      </c>
      <c r="N7">
        <f t="shared" si="0"/>
        <v>266.61</v>
      </c>
      <c r="O7" s="112">
        <f t="shared" si="1"/>
        <v>-9.9999999999909051E-3</v>
      </c>
      <c r="P7">
        <v>99.556265706462625</v>
      </c>
      <c r="Q7">
        <v>53.997974569596039</v>
      </c>
      <c r="R7">
        <v>5.9097783278946778</v>
      </c>
      <c r="S7">
        <v>26.649000412587675</v>
      </c>
      <c r="T7">
        <v>80.486980983458977</v>
      </c>
      <c r="U7" s="114">
        <f t="shared" si="2"/>
        <v>266.60000000000002</v>
      </c>
      <c r="V7" s="112">
        <f t="shared" si="3"/>
        <v>0</v>
      </c>
      <c r="Y7">
        <f>BAWANA!AW7+BAWANA!AX7</f>
        <v>26.7</v>
      </c>
      <c r="Z7">
        <f>BAWANA!BD7+BAWANA!BE7</f>
        <v>26.7</v>
      </c>
      <c r="AA7">
        <f>BAWANA!X7+BAWANA!Y7</f>
        <v>26.7</v>
      </c>
      <c r="AB7">
        <f>BAWANA!AE7+BAWANA!AF7</f>
        <v>26.7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50</v>
      </c>
      <c r="D8">
        <f>BAWANA!AL8</f>
        <v>226.60000000000002</v>
      </c>
      <c r="E8">
        <f>BAWANA!AM8</f>
        <v>40</v>
      </c>
      <c r="F8">
        <f t="shared" si="4"/>
        <v>296</v>
      </c>
      <c r="G8">
        <f t="shared" si="5"/>
        <v>266.60000000000002</v>
      </c>
      <c r="H8" s="112"/>
      <c r="I8">
        <f>BRPL_EOD!AI8+BRPL_EOD!AJ8</f>
        <v>99.56</v>
      </c>
      <c r="J8">
        <f>BYPL_EOD!AI8+BYPL_EOD!AJ8</f>
        <v>54</v>
      </c>
      <c r="K8">
        <f>MES_EOD!AI8+MES_EOD!AJ8</f>
        <v>5.91</v>
      </c>
      <c r="L8">
        <f>NDMC_EOD!AI8+NDMC_EOD!AJ8</f>
        <v>26.65</v>
      </c>
      <c r="M8">
        <f>TPDDL_EOD!AI8+TPDDL_EOD!AJ8</f>
        <v>80.489999999999995</v>
      </c>
      <c r="N8">
        <f t="shared" si="0"/>
        <v>266.61</v>
      </c>
      <c r="O8" s="112">
        <f t="shared" si="1"/>
        <v>-9.9999999999909051E-3</v>
      </c>
      <c r="P8">
        <v>99.556265706462625</v>
      </c>
      <c r="Q8">
        <v>53.997974569596039</v>
      </c>
      <c r="R8">
        <v>5.9097783278946778</v>
      </c>
      <c r="S8">
        <v>26.649000412587675</v>
      </c>
      <c r="T8">
        <v>80.486980983458977</v>
      </c>
      <c r="U8" s="114">
        <f t="shared" si="2"/>
        <v>266.60000000000002</v>
      </c>
      <c r="V8" s="112">
        <f t="shared" si="3"/>
        <v>0</v>
      </c>
      <c r="Y8">
        <f>BAWANA!AW8+BAWANA!AX8</f>
        <v>26.7</v>
      </c>
      <c r="Z8">
        <f>BAWANA!BD8+BAWANA!BE8</f>
        <v>26.7</v>
      </c>
      <c r="AA8">
        <f>BAWANA!X8+BAWANA!Y8</f>
        <v>26.7</v>
      </c>
      <c r="AB8">
        <f>BAWANA!AE8+BAWANA!AF8</f>
        <v>26.7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50</v>
      </c>
      <c r="D9">
        <f>BAWANA!AL9</f>
        <v>217.12</v>
      </c>
      <c r="E9">
        <f>BAWANA!AM9</f>
        <v>40</v>
      </c>
      <c r="F9">
        <f t="shared" si="4"/>
        <v>296</v>
      </c>
      <c r="G9">
        <f t="shared" si="5"/>
        <v>257.12</v>
      </c>
      <c r="H9" s="112"/>
      <c r="I9">
        <f>BRPL_EOD!AI9+BRPL_EOD!AJ9</f>
        <v>99.56</v>
      </c>
      <c r="J9">
        <f>BYPL_EOD!AI9+BYPL_EOD!AJ9</f>
        <v>56.6</v>
      </c>
      <c r="K9">
        <f>MES_EOD!AI9+MES_EOD!AJ9</f>
        <v>5.91</v>
      </c>
      <c r="L9">
        <f>NDMC_EOD!AI9+NDMC_EOD!AJ9</f>
        <v>26.65</v>
      </c>
      <c r="M9">
        <f>TPDDL_EOD!AI9+TPDDL_EOD!AJ9</f>
        <v>68.400000000000006</v>
      </c>
      <c r="N9">
        <f t="shared" si="0"/>
        <v>257.12</v>
      </c>
      <c r="O9" s="112">
        <f t="shared" si="1"/>
        <v>0</v>
      </c>
      <c r="P9">
        <v>99.56</v>
      </c>
      <c r="Q9">
        <v>56.6</v>
      </c>
      <c r="R9">
        <v>5.91</v>
      </c>
      <c r="S9">
        <v>26.65</v>
      </c>
      <c r="T9">
        <v>68.400000000000006</v>
      </c>
      <c r="U9" s="114">
        <f t="shared" si="2"/>
        <v>257.12</v>
      </c>
      <c r="V9" s="112">
        <f t="shared" si="3"/>
        <v>0</v>
      </c>
      <c r="Y9">
        <f>BAWANA!AW9+BAWANA!AX9</f>
        <v>31.44</v>
      </c>
      <c r="Z9">
        <f>BAWANA!BD9+BAWANA!BE9</f>
        <v>31.44</v>
      </c>
      <c r="AA9">
        <f>BAWANA!X9+BAWANA!Y9</f>
        <v>31.44</v>
      </c>
      <c r="AB9">
        <f>BAWANA!AE9+BAWANA!AF9</f>
        <v>31.44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50</v>
      </c>
      <c r="D10">
        <f>BAWANA!AL10</f>
        <v>217.12</v>
      </c>
      <c r="E10">
        <f>BAWANA!AM10</f>
        <v>40</v>
      </c>
      <c r="F10">
        <f t="shared" si="4"/>
        <v>296</v>
      </c>
      <c r="G10">
        <f t="shared" si="5"/>
        <v>257.12</v>
      </c>
      <c r="H10" s="112"/>
      <c r="I10">
        <f>BRPL_EOD!AI10+BRPL_EOD!AJ10</f>
        <v>99.56</v>
      </c>
      <c r="J10">
        <f>BYPL_EOD!AI10+BYPL_EOD!AJ10</f>
        <v>56.6</v>
      </c>
      <c r="K10">
        <f>MES_EOD!AI10+MES_EOD!AJ10</f>
        <v>5.91</v>
      </c>
      <c r="L10">
        <f>NDMC_EOD!AI10+NDMC_EOD!AJ10</f>
        <v>26.65</v>
      </c>
      <c r="M10">
        <f>TPDDL_EOD!AI10+TPDDL_EOD!AJ10</f>
        <v>68.400000000000006</v>
      </c>
      <c r="N10">
        <f t="shared" si="0"/>
        <v>257.12</v>
      </c>
      <c r="O10" s="112">
        <f t="shared" si="1"/>
        <v>0</v>
      </c>
      <c r="P10">
        <v>99.56</v>
      </c>
      <c r="Q10">
        <v>56.6</v>
      </c>
      <c r="R10">
        <v>5.91</v>
      </c>
      <c r="S10">
        <v>26.65</v>
      </c>
      <c r="T10">
        <v>68.400000000000006</v>
      </c>
      <c r="U10" s="114">
        <f t="shared" si="2"/>
        <v>257.12</v>
      </c>
      <c r="V10" s="112">
        <f t="shared" si="3"/>
        <v>0</v>
      </c>
      <c r="Y10">
        <f>BAWANA!AW10+BAWANA!AX10</f>
        <v>31.44</v>
      </c>
      <c r="Z10">
        <f>BAWANA!BD10+BAWANA!BE10</f>
        <v>31.44</v>
      </c>
      <c r="AA10">
        <f>BAWANA!X10+BAWANA!Y10</f>
        <v>31.44</v>
      </c>
      <c r="AB10">
        <f>BAWANA!AE10+BAWANA!AF10</f>
        <v>31.44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217.12</v>
      </c>
      <c r="E27">
        <f>BAWANA!AM27</f>
        <v>0</v>
      </c>
      <c r="F27">
        <f t="shared" si="4"/>
        <v>256</v>
      </c>
      <c r="G27">
        <f t="shared" si="5"/>
        <v>217.12</v>
      </c>
      <c r="H27" s="112"/>
      <c r="I27">
        <f>BRPL_EOD!AI27+BRPL_EOD!AJ27</f>
        <v>84</v>
      </c>
      <c r="J27">
        <f>BYPL_EOD!AI27+BYPL_EOD!AJ27</f>
        <v>47.6</v>
      </c>
      <c r="K27">
        <f>MES_EOD!AI27+MES_EOD!AJ27</f>
        <v>5</v>
      </c>
      <c r="L27">
        <f>NDMC_EOD!AI27+NDMC_EOD!AJ27</f>
        <v>23</v>
      </c>
      <c r="M27">
        <f>TPDDL_EOD!AI27+TPDDL_EOD!AJ27</f>
        <v>57.52</v>
      </c>
      <c r="N27">
        <f t="shared" si="0"/>
        <v>217.12</v>
      </c>
      <c r="O27" s="112">
        <f t="shared" si="1"/>
        <v>0</v>
      </c>
      <c r="P27">
        <v>84</v>
      </c>
      <c r="Q27">
        <v>47.6</v>
      </c>
      <c r="R27">
        <v>5</v>
      </c>
      <c r="S27">
        <v>23</v>
      </c>
      <c r="T27">
        <v>57.52</v>
      </c>
      <c r="U27" s="114">
        <f t="shared" si="2"/>
        <v>217.12</v>
      </c>
      <c r="V27" s="112">
        <f t="shared" si="3"/>
        <v>0</v>
      </c>
      <c r="Y27">
        <f>BAWANA!AW27+BAWANA!AX27</f>
        <v>26.44</v>
      </c>
      <c r="Z27">
        <f>BAWANA!BD27+BAWANA!BE27</f>
        <v>26.44</v>
      </c>
      <c r="AA27">
        <f>BAWANA!X27+BAWANA!Y27</f>
        <v>26.44</v>
      </c>
      <c r="AB27">
        <f>BAWANA!AE27+BAWANA!AF27</f>
        <v>26.44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217.12</v>
      </c>
      <c r="E28">
        <f>BAWANA!AM28</f>
        <v>0</v>
      </c>
      <c r="F28">
        <f t="shared" si="4"/>
        <v>256</v>
      </c>
      <c r="G28">
        <f t="shared" si="5"/>
        <v>217.12</v>
      </c>
      <c r="H28" s="112"/>
      <c r="I28">
        <f>BRPL_EOD!AI28+BRPL_EOD!AJ28</f>
        <v>84</v>
      </c>
      <c r="J28">
        <f>BYPL_EOD!AI28+BYPL_EOD!AJ28</f>
        <v>47.6</v>
      </c>
      <c r="K28">
        <f>MES_EOD!AI28+MES_EOD!AJ28</f>
        <v>5</v>
      </c>
      <c r="L28">
        <f>NDMC_EOD!AI28+NDMC_EOD!AJ28</f>
        <v>23</v>
      </c>
      <c r="M28">
        <f>TPDDL_EOD!AI28+TPDDL_EOD!AJ28</f>
        <v>57.52</v>
      </c>
      <c r="N28">
        <f t="shared" si="0"/>
        <v>217.12</v>
      </c>
      <c r="O28" s="112">
        <f t="shared" si="1"/>
        <v>0</v>
      </c>
      <c r="P28">
        <v>84</v>
      </c>
      <c r="Q28">
        <v>47.6</v>
      </c>
      <c r="R28">
        <v>5</v>
      </c>
      <c r="S28">
        <v>23</v>
      </c>
      <c r="T28">
        <v>57.52</v>
      </c>
      <c r="U28" s="114">
        <f t="shared" si="2"/>
        <v>217.12</v>
      </c>
      <c r="V28" s="112">
        <f t="shared" si="3"/>
        <v>0</v>
      </c>
      <c r="Y28">
        <f>BAWANA!AW28+BAWANA!AX28</f>
        <v>26.44</v>
      </c>
      <c r="Z28">
        <f>BAWANA!BD28+BAWANA!BE28</f>
        <v>26.44</v>
      </c>
      <c r="AA28">
        <f>BAWANA!X28+BAWANA!Y28</f>
        <v>26.44</v>
      </c>
      <c r="AB28">
        <f>BAWANA!AE28+BAWANA!AF28</f>
        <v>26.44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226.60000000000002</v>
      </c>
      <c r="E29">
        <f>BAWANA!AM29</f>
        <v>0</v>
      </c>
      <c r="F29">
        <f t="shared" si="4"/>
        <v>256</v>
      </c>
      <c r="G29">
        <f t="shared" si="5"/>
        <v>226.60000000000002</v>
      </c>
      <c r="H29" s="112"/>
      <c r="I29">
        <f>BRPL_EOD!AI29+BRPL_EOD!AJ29</f>
        <v>84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226.61</v>
      </c>
      <c r="O29" s="112">
        <f t="shared" si="1"/>
        <v>-9.9999999999909051E-3</v>
      </c>
      <c r="P29">
        <v>83.996293190944797</v>
      </c>
      <c r="Q29">
        <v>44.998014209434714</v>
      </c>
      <c r="R29">
        <v>4.9997793566038569</v>
      </c>
      <c r="S29">
        <v>22.998985040377743</v>
      </c>
      <c r="T29">
        <v>69.606928202638898</v>
      </c>
      <c r="U29" s="114">
        <f t="shared" si="2"/>
        <v>226.6</v>
      </c>
      <c r="V29" s="112">
        <f t="shared" si="3"/>
        <v>0</v>
      </c>
      <c r="Y29">
        <f>BAWANA!AW29+BAWANA!AX29</f>
        <v>21.7</v>
      </c>
      <c r="Z29">
        <f>BAWANA!BD29+BAWANA!BE29</f>
        <v>21.7</v>
      </c>
      <c r="AA29">
        <f>BAWANA!X29+BAWANA!Y29</f>
        <v>21.7</v>
      </c>
      <c r="AB29">
        <f>BAWANA!AE29+BAWANA!AF29</f>
        <v>21.7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226.60000000000002</v>
      </c>
      <c r="E30">
        <f>BAWANA!AM30</f>
        <v>0</v>
      </c>
      <c r="F30">
        <f t="shared" si="4"/>
        <v>256</v>
      </c>
      <c r="G30">
        <f t="shared" si="5"/>
        <v>226.60000000000002</v>
      </c>
      <c r="H30" s="112"/>
      <c r="I30">
        <f>BRPL_EOD!AI30+BRPL_EOD!AJ30</f>
        <v>84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226.61</v>
      </c>
      <c r="O30" s="112">
        <f t="shared" si="1"/>
        <v>-9.9999999999909051E-3</v>
      </c>
      <c r="P30">
        <v>83.996293190944797</v>
      </c>
      <c r="Q30">
        <v>44.998014209434714</v>
      </c>
      <c r="R30">
        <v>4.9997793566038569</v>
      </c>
      <c r="S30">
        <v>22.998985040377743</v>
      </c>
      <c r="T30">
        <v>69.606928202638898</v>
      </c>
      <c r="U30" s="114">
        <f t="shared" si="2"/>
        <v>226.6</v>
      </c>
      <c r="V30" s="112">
        <f t="shared" si="3"/>
        <v>0</v>
      </c>
      <c r="Y30">
        <f>BAWANA!AW30+BAWANA!AX30</f>
        <v>21.7</v>
      </c>
      <c r="Z30">
        <f>BAWANA!BD30+BAWANA!BE30</f>
        <v>21.7</v>
      </c>
      <c r="AA30">
        <f>BAWANA!X30+BAWANA!Y30</f>
        <v>21.7</v>
      </c>
      <c r="AB30">
        <f>BAWANA!AE30+BAWANA!AF30</f>
        <v>21.7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217.12</v>
      </c>
      <c r="E31">
        <f>BAWANA!AM31</f>
        <v>0</v>
      </c>
      <c r="F31">
        <f t="shared" si="4"/>
        <v>256</v>
      </c>
      <c r="G31">
        <f t="shared" si="5"/>
        <v>217.12</v>
      </c>
      <c r="H31" s="112"/>
      <c r="I31">
        <f>BRPL_EOD!AI31+BRPL_EOD!AJ31</f>
        <v>84</v>
      </c>
      <c r="J31">
        <f>BYPL_EOD!AI31+BYPL_EOD!AJ31</f>
        <v>47.6</v>
      </c>
      <c r="K31">
        <f>MES_EOD!AI31+MES_EOD!AJ31</f>
        <v>5</v>
      </c>
      <c r="L31">
        <f>NDMC_EOD!AI31+NDMC_EOD!AJ31</f>
        <v>23</v>
      </c>
      <c r="M31">
        <f>TPDDL_EOD!AI31+TPDDL_EOD!AJ31</f>
        <v>57.52</v>
      </c>
      <c r="N31">
        <f t="shared" si="0"/>
        <v>217.12</v>
      </c>
      <c r="O31" s="112">
        <f t="shared" si="1"/>
        <v>0</v>
      </c>
      <c r="P31">
        <v>84</v>
      </c>
      <c r="Q31">
        <v>47.6</v>
      </c>
      <c r="R31">
        <v>5</v>
      </c>
      <c r="S31">
        <v>23</v>
      </c>
      <c r="T31">
        <v>57.52</v>
      </c>
      <c r="U31" s="114">
        <f t="shared" si="2"/>
        <v>217.12</v>
      </c>
      <c r="V31" s="112">
        <f t="shared" si="3"/>
        <v>0</v>
      </c>
      <c r="Y31">
        <f>BAWANA!AW31+BAWANA!AX31</f>
        <v>26.44</v>
      </c>
      <c r="Z31">
        <f>BAWANA!BD31+BAWANA!BE31</f>
        <v>26.44</v>
      </c>
      <c r="AA31">
        <f>BAWANA!X31+BAWANA!Y31</f>
        <v>26.44</v>
      </c>
      <c r="AB31">
        <f>BAWANA!AE31+BAWANA!AF31</f>
        <v>26.44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217.12</v>
      </c>
      <c r="E32">
        <f>BAWANA!AM32</f>
        <v>0</v>
      </c>
      <c r="F32">
        <f t="shared" si="4"/>
        <v>256</v>
      </c>
      <c r="G32">
        <f t="shared" si="5"/>
        <v>217.12</v>
      </c>
      <c r="H32" s="112"/>
      <c r="I32">
        <f>BRPL_EOD!AI32+BRPL_EOD!AJ32</f>
        <v>84</v>
      </c>
      <c r="J32">
        <f>BYPL_EOD!AI32+BYPL_EOD!AJ32</f>
        <v>47.6</v>
      </c>
      <c r="K32">
        <f>MES_EOD!AI32+MES_EOD!AJ32</f>
        <v>5</v>
      </c>
      <c r="L32">
        <f>NDMC_EOD!AI32+NDMC_EOD!AJ32</f>
        <v>23</v>
      </c>
      <c r="M32">
        <f>TPDDL_EOD!AI32+TPDDL_EOD!AJ32</f>
        <v>57.52</v>
      </c>
      <c r="N32">
        <f t="shared" si="0"/>
        <v>217.12</v>
      </c>
      <c r="O32" s="112">
        <f t="shared" si="1"/>
        <v>0</v>
      </c>
      <c r="P32">
        <v>84</v>
      </c>
      <c r="Q32">
        <v>47.6</v>
      </c>
      <c r="R32">
        <v>5</v>
      </c>
      <c r="S32">
        <v>23</v>
      </c>
      <c r="T32">
        <v>57.52</v>
      </c>
      <c r="U32" s="114">
        <f t="shared" si="2"/>
        <v>217.12</v>
      </c>
      <c r="V32" s="112">
        <f t="shared" si="3"/>
        <v>0</v>
      </c>
      <c r="Y32">
        <f>BAWANA!AW32+BAWANA!AX32</f>
        <v>26.44</v>
      </c>
      <c r="Z32">
        <f>BAWANA!BD32+BAWANA!BE32</f>
        <v>26.44</v>
      </c>
      <c r="AA32">
        <f>BAWANA!X32+BAWANA!Y32</f>
        <v>26.44</v>
      </c>
      <c r="AB32">
        <f>BAWANA!AE32+BAWANA!AF32</f>
        <v>26.44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212.67000000000002</v>
      </c>
      <c r="E37">
        <f>BAWANA!AM37</f>
        <v>0</v>
      </c>
      <c r="F37">
        <f t="shared" si="4"/>
        <v>256</v>
      </c>
      <c r="G37">
        <f t="shared" si="5"/>
        <v>212.67000000000002</v>
      </c>
      <c r="H37" s="112"/>
      <c r="I37">
        <f>BRPL_EOD!AI37+BRPL_EOD!AJ37</f>
        <v>84</v>
      </c>
      <c r="J37">
        <f>BYPL_EOD!AI37+BYPL_EOD!AJ37</f>
        <v>45.59</v>
      </c>
      <c r="K37">
        <f>MES_EOD!AI37+MES_EOD!AJ37</f>
        <v>5</v>
      </c>
      <c r="L37">
        <f>NDMC_EOD!AI37+NDMC_EOD!AJ37</f>
        <v>23</v>
      </c>
      <c r="M37">
        <f>TPDDL_EOD!AI37+TPDDL_EOD!AJ37</f>
        <v>55.09</v>
      </c>
      <c r="N37">
        <f t="shared" si="0"/>
        <v>212.68</v>
      </c>
      <c r="O37" s="112">
        <f t="shared" si="1"/>
        <v>-9.9999999999909051E-3</v>
      </c>
      <c r="P37">
        <v>83.996050404363373</v>
      </c>
      <c r="Q37">
        <v>45.587856403987217</v>
      </c>
      <c r="R37">
        <v>4.9997649050216291</v>
      </c>
      <c r="S37">
        <v>22.998918563099494</v>
      </c>
      <c r="T37">
        <v>55.08740972352831</v>
      </c>
      <c r="U37" s="114">
        <f t="shared" si="2"/>
        <v>212.67000000000004</v>
      </c>
      <c r="V37" s="112">
        <f t="shared" si="3"/>
        <v>0</v>
      </c>
      <c r="Y37">
        <f>BAWANA!AW37+BAWANA!AX37</f>
        <v>25.33</v>
      </c>
      <c r="Z37">
        <f>BAWANA!BD37+BAWANA!BE37</f>
        <v>32</v>
      </c>
      <c r="AA37">
        <f>BAWANA!X37+BAWANA!Y37</f>
        <v>25.33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212.67000000000002</v>
      </c>
      <c r="E38">
        <f>BAWANA!AM38</f>
        <v>0</v>
      </c>
      <c r="F38">
        <f t="shared" si="4"/>
        <v>256</v>
      </c>
      <c r="G38">
        <f t="shared" si="5"/>
        <v>212.67000000000002</v>
      </c>
      <c r="H38" s="112"/>
      <c r="I38">
        <f>BRPL_EOD!AI38+BRPL_EOD!AJ38</f>
        <v>84</v>
      </c>
      <c r="J38">
        <f>BYPL_EOD!AI38+BYPL_EOD!AJ38</f>
        <v>45.59</v>
      </c>
      <c r="K38">
        <f>MES_EOD!AI38+MES_EOD!AJ38</f>
        <v>5</v>
      </c>
      <c r="L38">
        <f>NDMC_EOD!AI38+NDMC_EOD!AJ38</f>
        <v>23</v>
      </c>
      <c r="M38">
        <f>TPDDL_EOD!AI38+TPDDL_EOD!AJ38</f>
        <v>55.09</v>
      </c>
      <c r="N38">
        <f t="shared" si="0"/>
        <v>212.68</v>
      </c>
      <c r="O38" s="112">
        <f t="shared" si="1"/>
        <v>-9.9999999999909051E-3</v>
      </c>
      <c r="P38">
        <v>83.996050404363373</v>
      </c>
      <c r="Q38">
        <v>45.587856403987217</v>
      </c>
      <c r="R38">
        <v>4.9997649050216291</v>
      </c>
      <c r="S38">
        <v>22.998918563099494</v>
      </c>
      <c r="T38">
        <v>55.08740972352831</v>
      </c>
      <c r="U38" s="114">
        <f t="shared" si="2"/>
        <v>212.67000000000004</v>
      </c>
      <c r="V38" s="112">
        <f t="shared" si="3"/>
        <v>0</v>
      </c>
      <c r="Y38">
        <f>BAWANA!AW38+BAWANA!AX38</f>
        <v>25.33</v>
      </c>
      <c r="Z38">
        <f>BAWANA!BD38+BAWANA!BE38</f>
        <v>32</v>
      </c>
      <c r="AA38">
        <f>BAWANA!X38+BAWANA!Y38</f>
        <v>25.33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217.12</v>
      </c>
      <c r="E39">
        <f>BAWANA!AM39</f>
        <v>0</v>
      </c>
      <c r="F39">
        <f t="shared" si="4"/>
        <v>256</v>
      </c>
      <c r="G39">
        <f t="shared" si="5"/>
        <v>217.12</v>
      </c>
      <c r="H39" s="112"/>
      <c r="I39">
        <f>BRPL_EOD!AI39+BRPL_EOD!AJ39</f>
        <v>84</v>
      </c>
      <c r="J39">
        <f>BYPL_EOD!AI39+BYPL_EOD!AJ39</f>
        <v>47.6</v>
      </c>
      <c r="K39">
        <f>MES_EOD!AI39+MES_EOD!AJ39</f>
        <v>5</v>
      </c>
      <c r="L39">
        <f>NDMC_EOD!AI39+NDMC_EOD!AJ39</f>
        <v>23</v>
      </c>
      <c r="M39">
        <f>TPDDL_EOD!AI39+TPDDL_EOD!AJ39</f>
        <v>57.52</v>
      </c>
      <c r="N39">
        <f t="shared" si="0"/>
        <v>217.12</v>
      </c>
      <c r="O39" s="112">
        <f t="shared" si="1"/>
        <v>0</v>
      </c>
      <c r="P39">
        <v>84</v>
      </c>
      <c r="Q39">
        <v>47.6</v>
      </c>
      <c r="R39">
        <v>5</v>
      </c>
      <c r="S39">
        <v>23</v>
      </c>
      <c r="T39">
        <v>57.52</v>
      </c>
      <c r="U39" s="114">
        <f t="shared" si="2"/>
        <v>217.12</v>
      </c>
      <c r="V39" s="112">
        <f t="shared" si="3"/>
        <v>0</v>
      </c>
      <c r="Y39">
        <f>BAWANA!AW39+BAWANA!AX39</f>
        <v>26.44</v>
      </c>
      <c r="Z39">
        <f>BAWANA!BD39+BAWANA!BE39</f>
        <v>26.44</v>
      </c>
      <c r="AA39">
        <f>BAWANA!X39+BAWANA!Y39</f>
        <v>26.44</v>
      </c>
      <c r="AB39">
        <f>BAWANA!AE39+BAWANA!AF39</f>
        <v>26.44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217.12</v>
      </c>
      <c r="E40">
        <f>BAWANA!AM40</f>
        <v>0</v>
      </c>
      <c r="F40">
        <f t="shared" si="4"/>
        <v>256</v>
      </c>
      <c r="G40">
        <f t="shared" si="5"/>
        <v>217.12</v>
      </c>
      <c r="H40" s="112"/>
      <c r="I40">
        <f>BRPL_EOD!AI40+BRPL_EOD!AJ40</f>
        <v>84</v>
      </c>
      <c r="J40">
        <f>BYPL_EOD!AI40+BYPL_EOD!AJ40</f>
        <v>47.6</v>
      </c>
      <c r="K40">
        <f>MES_EOD!AI40+MES_EOD!AJ40</f>
        <v>5</v>
      </c>
      <c r="L40">
        <f>NDMC_EOD!AI40+NDMC_EOD!AJ40</f>
        <v>23</v>
      </c>
      <c r="M40">
        <f>TPDDL_EOD!AI40+TPDDL_EOD!AJ40</f>
        <v>57.52</v>
      </c>
      <c r="N40">
        <f t="shared" si="0"/>
        <v>217.12</v>
      </c>
      <c r="O40" s="112">
        <f t="shared" si="1"/>
        <v>0</v>
      </c>
      <c r="P40">
        <v>84</v>
      </c>
      <c r="Q40">
        <v>47.6</v>
      </c>
      <c r="R40">
        <v>5</v>
      </c>
      <c r="S40">
        <v>23</v>
      </c>
      <c r="T40">
        <v>57.52</v>
      </c>
      <c r="U40" s="114">
        <f t="shared" si="2"/>
        <v>217.12</v>
      </c>
      <c r="V40" s="112">
        <f t="shared" si="3"/>
        <v>0</v>
      </c>
      <c r="Y40">
        <f>BAWANA!AW40+BAWANA!AX40</f>
        <v>26.44</v>
      </c>
      <c r="Z40">
        <f>BAWANA!BD40+BAWANA!BE40</f>
        <v>26.44</v>
      </c>
      <c r="AA40">
        <f>BAWANA!X40+BAWANA!Y40</f>
        <v>26.44</v>
      </c>
      <c r="AB40">
        <f>BAWANA!AE40+BAWANA!AF40</f>
        <v>26.44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217.12</v>
      </c>
      <c r="E41">
        <f>BAWANA!AM41</f>
        <v>0</v>
      </c>
      <c r="F41">
        <f t="shared" si="4"/>
        <v>256</v>
      </c>
      <c r="G41">
        <f t="shared" si="5"/>
        <v>217.12</v>
      </c>
      <c r="H41" s="112"/>
      <c r="I41">
        <f>BRPL_EOD!AI41+BRPL_EOD!AJ41</f>
        <v>84</v>
      </c>
      <c r="J41">
        <f>BYPL_EOD!AI41+BYPL_EOD!AJ41</f>
        <v>47.6</v>
      </c>
      <c r="K41">
        <f>MES_EOD!AI41+MES_EOD!AJ41</f>
        <v>5</v>
      </c>
      <c r="L41">
        <f>NDMC_EOD!AI41+NDMC_EOD!AJ41</f>
        <v>23</v>
      </c>
      <c r="M41">
        <f>TPDDL_EOD!AI41+TPDDL_EOD!AJ41</f>
        <v>57.52</v>
      </c>
      <c r="N41">
        <f t="shared" si="0"/>
        <v>217.12</v>
      </c>
      <c r="O41" s="112">
        <f t="shared" si="1"/>
        <v>0</v>
      </c>
      <c r="P41">
        <v>84</v>
      </c>
      <c r="Q41">
        <v>47.6</v>
      </c>
      <c r="R41">
        <v>5</v>
      </c>
      <c r="S41">
        <v>23</v>
      </c>
      <c r="T41">
        <v>57.52</v>
      </c>
      <c r="U41" s="114">
        <f t="shared" si="2"/>
        <v>217.12</v>
      </c>
      <c r="V41" s="112">
        <f t="shared" si="3"/>
        <v>0</v>
      </c>
      <c r="Y41">
        <f>BAWANA!AW41+BAWANA!AX41</f>
        <v>26.44</v>
      </c>
      <c r="Z41">
        <f>BAWANA!BD41+BAWANA!BE41</f>
        <v>26.44</v>
      </c>
      <c r="AA41">
        <f>BAWANA!X41+BAWANA!Y41</f>
        <v>26.44</v>
      </c>
      <c r="AB41">
        <f>BAWANA!AE41+BAWANA!AF41</f>
        <v>26.44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217.12</v>
      </c>
      <c r="E42">
        <f>BAWANA!AM42</f>
        <v>0</v>
      </c>
      <c r="F42">
        <f t="shared" si="4"/>
        <v>256</v>
      </c>
      <c r="G42">
        <f t="shared" si="5"/>
        <v>217.12</v>
      </c>
      <c r="H42" s="112"/>
      <c r="I42">
        <f>BRPL_EOD!AI42+BRPL_EOD!AJ42</f>
        <v>84</v>
      </c>
      <c r="J42">
        <f>BYPL_EOD!AI42+BYPL_EOD!AJ42</f>
        <v>47.6</v>
      </c>
      <c r="K42">
        <f>MES_EOD!AI42+MES_EOD!AJ42</f>
        <v>5</v>
      </c>
      <c r="L42">
        <f>NDMC_EOD!AI42+NDMC_EOD!AJ42</f>
        <v>23</v>
      </c>
      <c r="M42">
        <f>TPDDL_EOD!AI42+TPDDL_EOD!AJ42</f>
        <v>57.52</v>
      </c>
      <c r="N42">
        <f t="shared" si="0"/>
        <v>217.12</v>
      </c>
      <c r="O42" s="112">
        <f t="shared" si="1"/>
        <v>0</v>
      </c>
      <c r="P42">
        <v>84</v>
      </c>
      <c r="Q42">
        <v>47.6</v>
      </c>
      <c r="R42">
        <v>5</v>
      </c>
      <c r="S42">
        <v>23</v>
      </c>
      <c r="T42">
        <v>57.52</v>
      </c>
      <c r="U42" s="114">
        <f t="shared" si="2"/>
        <v>217.12</v>
      </c>
      <c r="V42" s="112">
        <f t="shared" si="3"/>
        <v>0</v>
      </c>
      <c r="Y42">
        <f>BAWANA!AW42+BAWANA!AX42</f>
        <v>26.44</v>
      </c>
      <c r="Z42">
        <f>BAWANA!BD42+BAWANA!BE42</f>
        <v>26.44</v>
      </c>
      <c r="AA42">
        <f>BAWANA!X42+BAWANA!Y42</f>
        <v>26.44</v>
      </c>
      <c r="AB42">
        <f>BAWANA!AE42+BAWANA!AF42</f>
        <v>26.44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217.12</v>
      </c>
      <c r="E43">
        <f>BAWANA!AM43</f>
        <v>0</v>
      </c>
      <c r="F43">
        <f t="shared" si="4"/>
        <v>256</v>
      </c>
      <c r="G43">
        <f t="shared" si="5"/>
        <v>217.12</v>
      </c>
      <c r="H43" s="112"/>
      <c r="I43">
        <f>BRPL_EOD!AI43+BRPL_EOD!AJ43</f>
        <v>84</v>
      </c>
      <c r="J43">
        <f>BYPL_EOD!AI43+BYPL_EOD!AJ43</f>
        <v>47.6</v>
      </c>
      <c r="K43">
        <f>MES_EOD!AI43+MES_EOD!AJ43</f>
        <v>5</v>
      </c>
      <c r="L43">
        <f>NDMC_EOD!AI43+NDMC_EOD!AJ43</f>
        <v>23</v>
      </c>
      <c r="M43">
        <f>TPDDL_EOD!AI43+TPDDL_EOD!AJ43</f>
        <v>57.52</v>
      </c>
      <c r="N43">
        <f t="shared" si="0"/>
        <v>217.12</v>
      </c>
      <c r="O43" s="112">
        <f t="shared" si="1"/>
        <v>0</v>
      </c>
      <c r="P43">
        <v>84</v>
      </c>
      <c r="Q43">
        <v>47.6</v>
      </c>
      <c r="R43">
        <v>5</v>
      </c>
      <c r="S43">
        <v>23</v>
      </c>
      <c r="T43">
        <v>57.52</v>
      </c>
      <c r="U43" s="114">
        <f t="shared" si="2"/>
        <v>217.12</v>
      </c>
      <c r="V43" s="112">
        <f t="shared" si="3"/>
        <v>0</v>
      </c>
      <c r="Y43">
        <f>BAWANA!AW43+BAWANA!AX43</f>
        <v>26.44</v>
      </c>
      <c r="Z43">
        <f>BAWANA!BD43+BAWANA!BE43</f>
        <v>26.44</v>
      </c>
      <c r="AA43">
        <f>BAWANA!X43+BAWANA!Y43</f>
        <v>26.44</v>
      </c>
      <c r="AB43">
        <f>BAWANA!AE43+BAWANA!AF43</f>
        <v>26.44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217.12</v>
      </c>
      <c r="E44">
        <f>BAWANA!AM44</f>
        <v>0</v>
      </c>
      <c r="F44">
        <f t="shared" si="4"/>
        <v>256</v>
      </c>
      <c r="G44">
        <f t="shared" si="5"/>
        <v>217.12</v>
      </c>
      <c r="H44" s="112"/>
      <c r="I44">
        <f>BRPL_EOD!AI44+BRPL_EOD!AJ44</f>
        <v>84</v>
      </c>
      <c r="J44">
        <f>BYPL_EOD!AI44+BYPL_EOD!AJ44</f>
        <v>47.6</v>
      </c>
      <c r="K44">
        <f>MES_EOD!AI44+MES_EOD!AJ44</f>
        <v>5</v>
      </c>
      <c r="L44">
        <f>NDMC_EOD!AI44+NDMC_EOD!AJ44</f>
        <v>23</v>
      </c>
      <c r="M44">
        <f>TPDDL_EOD!AI44+TPDDL_EOD!AJ44</f>
        <v>57.52</v>
      </c>
      <c r="N44">
        <f t="shared" si="0"/>
        <v>217.12</v>
      </c>
      <c r="O44" s="112">
        <f t="shared" si="1"/>
        <v>0</v>
      </c>
      <c r="P44">
        <v>84</v>
      </c>
      <c r="Q44">
        <v>47.6</v>
      </c>
      <c r="R44">
        <v>5</v>
      </c>
      <c r="S44">
        <v>23</v>
      </c>
      <c r="T44">
        <v>57.52</v>
      </c>
      <c r="U44" s="114">
        <f t="shared" si="2"/>
        <v>217.12</v>
      </c>
      <c r="V44" s="112">
        <f t="shared" si="3"/>
        <v>0</v>
      </c>
      <c r="Y44">
        <f>BAWANA!AW44+BAWANA!AX44</f>
        <v>26.44</v>
      </c>
      <c r="Z44">
        <f>BAWANA!BD44+BAWANA!BE44</f>
        <v>26.44</v>
      </c>
      <c r="AA44">
        <f>BAWANA!X44+BAWANA!Y44</f>
        <v>26.44</v>
      </c>
      <c r="AB44">
        <f>BAWANA!AE44+BAWANA!AF44</f>
        <v>26.44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216.74</v>
      </c>
      <c r="E69">
        <f>BAWANA!AM69</f>
        <v>0</v>
      </c>
      <c r="F69">
        <f t="shared" si="11"/>
        <v>256</v>
      </c>
      <c r="G69">
        <f t="shared" si="12"/>
        <v>216.74</v>
      </c>
      <c r="H69" s="112"/>
      <c r="I69">
        <f>BRPL_EOD!AI69+BRPL_EOD!AJ69</f>
        <v>82.89</v>
      </c>
      <c r="J69">
        <f>BYPL_EOD!AI69+BYPL_EOD!AJ69</f>
        <v>47.93</v>
      </c>
      <c r="K69">
        <f>MES_EOD!AI69+MES_EOD!AJ69</f>
        <v>5</v>
      </c>
      <c r="L69">
        <f>NDMC_EOD!AI69+NDMC_EOD!AJ69</f>
        <v>23</v>
      </c>
      <c r="M69">
        <f>TPDDL_EOD!AI69+TPDDL_EOD!AJ69</f>
        <v>57.92</v>
      </c>
      <c r="N69">
        <f t="shared" si="7"/>
        <v>216.74</v>
      </c>
      <c r="O69" s="112">
        <f t="shared" si="8"/>
        <v>0</v>
      </c>
      <c r="P69">
        <v>82.89</v>
      </c>
      <c r="Q69">
        <v>47.93</v>
      </c>
      <c r="R69">
        <v>5</v>
      </c>
      <c r="S69">
        <v>23</v>
      </c>
      <c r="T69">
        <v>57.92</v>
      </c>
      <c r="U69" s="114">
        <f t="shared" si="9"/>
        <v>216.74</v>
      </c>
      <c r="V69" s="112">
        <f t="shared" si="10"/>
        <v>0</v>
      </c>
      <c r="Y69">
        <f>BAWANA!AW69+BAWANA!AX69</f>
        <v>26.63</v>
      </c>
      <c r="Z69">
        <f>BAWANA!BD69+BAWANA!BE69</f>
        <v>26.63</v>
      </c>
      <c r="AA69">
        <f>BAWANA!X69+BAWANA!Y69</f>
        <v>26.63</v>
      </c>
      <c r="AB69">
        <f>BAWANA!AE69+BAWANA!AF69</f>
        <v>26.63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216.74</v>
      </c>
      <c r="E70">
        <f>BAWANA!AM70</f>
        <v>0</v>
      </c>
      <c r="F70">
        <f t="shared" si="11"/>
        <v>256</v>
      </c>
      <c r="G70">
        <f t="shared" si="12"/>
        <v>216.74</v>
      </c>
      <c r="H70" s="112"/>
      <c r="I70">
        <f>BRPL_EOD!AI70+BRPL_EOD!AJ70</f>
        <v>82.89</v>
      </c>
      <c r="J70">
        <f>BYPL_EOD!AI70+BYPL_EOD!AJ70</f>
        <v>47.93</v>
      </c>
      <c r="K70">
        <f>MES_EOD!AI70+MES_EOD!AJ70</f>
        <v>5</v>
      </c>
      <c r="L70">
        <f>NDMC_EOD!AI70+NDMC_EOD!AJ70</f>
        <v>23</v>
      </c>
      <c r="M70">
        <f>TPDDL_EOD!AI70+TPDDL_EOD!AJ70</f>
        <v>57.92</v>
      </c>
      <c r="N70">
        <f t="shared" si="7"/>
        <v>216.74</v>
      </c>
      <c r="O70" s="112">
        <f t="shared" si="8"/>
        <v>0</v>
      </c>
      <c r="P70">
        <v>82.89</v>
      </c>
      <c r="Q70">
        <v>47.93</v>
      </c>
      <c r="R70">
        <v>5</v>
      </c>
      <c r="S70">
        <v>23</v>
      </c>
      <c r="T70">
        <v>57.92</v>
      </c>
      <c r="U70" s="114">
        <f t="shared" si="9"/>
        <v>216.74</v>
      </c>
      <c r="V70" s="112">
        <f t="shared" si="10"/>
        <v>0</v>
      </c>
      <c r="Y70">
        <f>BAWANA!AW70+BAWANA!AX70</f>
        <v>26.63</v>
      </c>
      <c r="Z70">
        <f>BAWANA!BD70+BAWANA!BE70</f>
        <v>26.63</v>
      </c>
      <c r="AA70">
        <f>BAWANA!X70+BAWANA!Y70</f>
        <v>26.63</v>
      </c>
      <c r="AB70">
        <f>BAWANA!AE70+BAWANA!AF70</f>
        <v>26.63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216.74</v>
      </c>
      <c r="E71">
        <f>BAWANA!AM71</f>
        <v>0</v>
      </c>
      <c r="F71">
        <f t="shared" si="11"/>
        <v>256</v>
      </c>
      <c r="G71">
        <f t="shared" si="12"/>
        <v>216.74</v>
      </c>
      <c r="H71" s="112"/>
      <c r="I71">
        <f>BRPL_EOD!AI71+BRPL_EOD!AJ71</f>
        <v>82.89</v>
      </c>
      <c r="J71">
        <f>BYPL_EOD!AI71+BYPL_EOD!AJ71</f>
        <v>47.93</v>
      </c>
      <c r="K71">
        <f>MES_EOD!AI71+MES_EOD!AJ71</f>
        <v>5</v>
      </c>
      <c r="L71">
        <f>NDMC_EOD!AI71+NDMC_EOD!AJ71</f>
        <v>23</v>
      </c>
      <c r="M71">
        <f>TPDDL_EOD!AI71+TPDDL_EOD!AJ71</f>
        <v>57.92</v>
      </c>
      <c r="N71">
        <f t="shared" si="7"/>
        <v>216.74</v>
      </c>
      <c r="O71" s="112">
        <f t="shared" si="8"/>
        <v>0</v>
      </c>
      <c r="P71">
        <v>82.89</v>
      </c>
      <c r="Q71">
        <v>47.93</v>
      </c>
      <c r="R71">
        <v>5</v>
      </c>
      <c r="S71">
        <v>23</v>
      </c>
      <c r="T71">
        <v>57.92</v>
      </c>
      <c r="U71" s="114">
        <f t="shared" si="9"/>
        <v>216.74</v>
      </c>
      <c r="V71" s="112">
        <f t="shared" si="10"/>
        <v>0</v>
      </c>
      <c r="Y71">
        <f>BAWANA!AW71+BAWANA!AX71</f>
        <v>26.63</v>
      </c>
      <c r="Z71">
        <f>BAWANA!BD71+BAWANA!BE71</f>
        <v>26.63</v>
      </c>
      <c r="AA71">
        <f>BAWANA!X71+BAWANA!Y71</f>
        <v>26.63</v>
      </c>
      <c r="AB71">
        <f>BAWANA!AE71+BAWANA!AF71</f>
        <v>26.63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216.74</v>
      </c>
      <c r="E72">
        <f>BAWANA!AM72</f>
        <v>0</v>
      </c>
      <c r="F72">
        <f t="shared" si="11"/>
        <v>256</v>
      </c>
      <c r="G72">
        <f t="shared" si="12"/>
        <v>216.74</v>
      </c>
      <c r="H72" s="112"/>
      <c r="I72">
        <f>BRPL_EOD!AI72+BRPL_EOD!AJ72</f>
        <v>82.89</v>
      </c>
      <c r="J72">
        <f>BYPL_EOD!AI72+BYPL_EOD!AJ72</f>
        <v>47.93</v>
      </c>
      <c r="K72">
        <f>MES_EOD!AI72+MES_EOD!AJ72</f>
        <v>5</v>
      </c>
      <c r="L72">
        <f>NDMC_EOD!AI72+NDMC_EOD!AJ72</f>
        <v>23</v>
      </c>
      <c r="M72">
        <f>TPDDL_EOD!AI72+TPDDL_EOD!AJ72</f>
        <v>57.92</v>
      </c>
      <c r="N72">
        <f t="shared" si="7"/>
        <v>216.74</v>
      </c>
      <c r="O72" s="112">
        <f t="shared" si="8"/>
        <v>0</v>
      </c>
      <c r="P72">
        <v>82.89</v>
      </c>
      <c r="Q72">
        <v>47.93</v>
      </c>
      <c r="R72">
        <v>5</v>
      </c>
      <c r="S72">
        <v>23</v>
      </c>
      <c r="T72">
        <v>57.92</v>
      </c>
      <c r="U72" s="114">
        <f t="shared" si="9"/>
        <v>216.74</v>
      </c>
      <c r="V72" s="112">
        <f t="shared" si="10"/>
        <v>0</v>
      </c>
      <c r="Y72">
        <f>BAWANA!AW72+BAWANA!AX72</f>
        <v>26.63</v>
      </c>
      <c r="Z72">
        <f>BAWANA!BD72+BAWANA!BE72</f>
        <v>26.63</v>
      </c>
      <c r="AA72">
        <f>BAWANA!X72+BAWANA!Y72</f>
        <v>26.63</v>
      </c>
      <c r="AB72">
        <f>BAWANA!AE72+BAWANA!AF72</f>
        <v>26.63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216.74</v>
      </c>
      <c r="E73">
        <f>BAWANA!AM73</f>
        <v>0</v>
      </c>
      <c r="F73">
        <f t="shared" si="11"/>
        <v>256</v>
      </c>
      <c r="G73">
        <f t="shared" si="12"/>
        <v>216.74</v>
      </c>
      <c r="H73" s="112"/>
      <c r="I73">
        <f>BRPL_EOD!AI73+BRPL_EOD!AJ73</f>
        <v>82.89</v>
      </c>
      <c r="J73">
        <f>BYPL_EOD!AI73+BYPL_EOD!AJ73</f>
        <v>47.93</v>
      </c>
      <c r="K73">
        <f>MES_EOD!AI73+MES_EOD!AJ73</f>
        <v>5</v>
      </c>
      <c r="L73">
        <f>NDMC_EOD!AI73+NDMC_EOD!AJ73</f>
        <v>23</v>
      </c>
      <c r="M73">
        <f>TPDDL_EOD!AI73+TPDDL_EOD!AJ73</f>
        <v>57.92</v>
      </c>
      <c r="N73">
        <f t="shared" si="7"/>
        <v>216.74</v>
      </c>
      <c r="O73" s="112">
        <f t="shared" si="8"/>
        <v>0</v>
      </c>
      <c r="P73">
        <v>82.89</v>
      </c>
      <c r="Q73">
        <v>47.93</v>
      </c>
      <c r="R73">
        <v>5</v>
      </c>
      <c r="S73">
        <v>23</v>
      </c>
      <c r="T73">
        <v>57.92</v>
      </c>
      <c r="U73" s="114">
        <f t="shared" si="9"/>
        <v>216.74</v>
      </c>
      <c r="V73" s="112">
        <f t="shared" si="10"/>
        <v>0</v>
      </c>
      <c r="Y73">
        <f>BAWANA!AW73+BAWANA!AX73</f>
        <v>26.63</v>
      </c>
      <c r="Z73">
        <f>BAWANA!BD73+BAWANA!BE73</f>
        <v>26.63</v>
      </c>
      <c r="AA73">
        <f>BAWANA!X73+BAWANA!Y73</f>
        <v>26.63</v>
      </c>
      <c r="AB73">
        <f>BAWANA!AE73+BAWANA!AF73</f>
        <v>26.63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216.74</v>
      </c>
      <c r="E74">
        <f>BAWANA!AM74</f>
        <v>0</v>
      </c>
      <c r="F74">
        <f t="shared" si="11"/>
        <v>256</v>
      </c>
      <c r="G74">
        <f t="shared" si="12"/>
        <v>216.74</v>
      </c>
      <c r="H74" s="112"/>
      <c r="I74">
        <f>BRPL_EOD!AI74+BRPL_EOD!AJ74</f>
        <v>82.89</v>
      </c>
      <c r="J74">
        <f>BYPL_EOD!AI74+BYPL_EOD!AJ74</f>
        <v>47.93</v>
      </c>
      <c r="K74">
        <f>MES_EOD!AI74+MES_EOD!AJ74</f>
        <v>5</v>
      </c>
      <c r="L74">
        <f>NDMC_EOD!AI74+NDMC_EOD!AJ74</f>
        <v>23</v>
      </c>
      <c r="M74">
        <f>TPDDL_EOD!AI74+TPDDL_EOD!AJ74</f>
        <v>57.92</v>
      </c>
      <c r="N74">
        <f t="shared" si="7"/>
        <v>216.74</v>
      </c>
      <c r="O74" s="112">
        <f t="shared" si="8"/>
        <v>0</v>
      </c>
      <c r="P74">
        <v>82.89</v>
      </c>
      <c r="Q74">
        <v>47.93</v>
      </c>
      <c r="R74">
        <v>5</v>
      </c>
      <c r="S74">
        <v>23</v>
      </c>
      <c r="T74">
        <v>57.92</v>
      </c>
      <c r="U74" s="114">
        <f t="shared" si="9"/>
        <v>216.74</v>
      </c>
      <c r="V74" s="112">
        <f t="shared" si="10"/>
        <v>0</v>
      </c>
      <c r="Y74">
        <f>BAWANA!AW74+BAWANA!AX74</f>
        <v>26.63</v>
      </c>
      <c r="Z74">
        <f>BAWANA!BD74+BAWANA!BE74</f>
        <v>26.63</v>
      </c>
      <c r="AA74">
        <f>BAWANA!X74+BAWANA!Y74</f>
        <v>26.63</v>
      </c>
      <c r="AB74">
        <f>BAWANA!AE74+BAWANA!AF74</f>
        <v>26.63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216.65999999999997</v>
      </c>
      <c r="E75">
        <f>BAWANA!AM75</f>
        <v>0</v>
      </c>
      <c r="F75">
        <f t="shared" si="11"/>
        <v>256</v>
      </c>
      <c r="G75">
        <f t="shared" si="12"/>
        <v>216.65999999999997</v>
      </c>
      <c r="H75" s="112"/>
      <c r="I75">
        <f>BRPL_EOD!AI75+BRPL_EOD!AJ75</f>
        <v>83.01</v>
      </c>
      <c r="J75">
        <f>BYPL_EOD!AI75+BYPL_EOD!AJ75</f>
        <v>48</v>
      </c>
      <c r="K75">
        <f>MES_EOD!AI75+MES_EOD!AJ75</f>
        <v>5</v>
      </c>
      <c r="L75">
        <f>NDMC_EOD!AI75+NDMC_EOD!AJ75</f>
        <v>22.64</v>
      </c>
      <c r="M75">
        <f>TPDDL_EOD!AI75+TPDDL_EOD!AJ75</f>
        <v>58.01</v>
      </c>
      <c r="N75">
        <f t="shared" si="7"/>
        <v>216.65999999999997</v>
      </c>
      <c r="O75" s="112">
        <f t="shared" si="8"/>
        <v>0</v>
      </c>
      <c r="P75">
        <v>83.01</v>
      </c>
      <c r="Q75">
        <v>48</v>
      </c>
      <c r="R75">
        <v>5</v>
      </c>
      <c r="S75">
        <v>22.64</v>
      </c>
      <c r="T75">
        <v>58.01</v>
      </c>
      <c r="U75" s="114">
        <f t="shared" si="9"/>
        <v>216.65999999999997</v>
      </c>
      <c r="V75" s="112">
        <f t="shared" si="10"/>
        <v>0</v>
      </c>
      <c r="Y75">
        <f>BAWANA!AW75+BAWANA!AX75</f>
        <v>26.67</v>
      </c>
      <c r="Z75">
        <f>BAWANA!BD75+BAWANA!BE75</f>
        <v>26.67</v>
      </c>
      <c r="AA75">
        <f>BAWANA!X75+BAWANA!Y75</f>
        <v>26.67</v>
      </c>
      <c r="AB75">
        <f>BAWANA!AE75+BAWANA!AF75</f>
        <v>26.67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216.65999999999997</v>
      </c>
      <c r="E76">
        <f>BAWANA!AM76</f>
        <v>0</v>
      </c>
      <c r="F76">
        <f t="shared" si="11"/>
        <v>256</v>
      </c>
      <c r="G76">
        <f t="shared" si="12"/>
        <v>216.65999999999997</v>
      </c>
      <c r="H76" s="112"/>
      <c r="I76">
        <f>BRPL_EOD!AI76+BRPL_EOD!AJ76</f>
        <v>83.01</v>
      </c>
      <c r="J76">
        <f>BYPL_EOD!AI76+BYPL_EOD!AJ76</f>
        <v>48</v>
      </c>
      <c r="K76">
        <f>MES_EOD!AI76+MES_EOD!AJ76</f>
        <v>5</v>
      </c>
      <c r="L76">
        <f>NDMC_EOD!AI76+NDMC_EOD!AJ76</f>
        <v>22.64</v>
      </c>
      <c r="M76">
        <f>TPDDL_EOD!AI76+TPDDL_EOD!AJ76</f>
        <v>58.01</v>
      </c>
      <c r="N76">
        <f t="shared" si="7"/>
        <v>216.65999999999997</v>
      </c>
      <c r="O76" s="112">
        <f t="shared" si="8"/>
        <v>0</v>
      </c>
      <c r="P76">
        <v>83.01</v>
      </c>
      <c r="Q76">
        <v>48</v>
      </c>
      <c r="R76">
        <v>5</v>
      </c>
      <c r="S76">
        <v>22.64</v>
      </c>
      <c r="T76">
        <v>58.01</v>
      </c>
      <c r="U76" s="114">
        <f t="shared" si="9"/>
        <v>216.65999999999997</v>
      </c>
      <c r="V76" s="112">
        <f t="shared" si="10"/>
        <v>0</v>
      </c>
      <c r="Y76">
        <f>BAWANA!AW76+BAWANA!AX76</f>
        <v>26.67</v>
      </c>
      <c r="Z76">
        <f>BAWANA!BD76+BAWANA!BE76</f>
        <v>26.67</v>
      </c>
      <c r="AA76">
        <f>BAWANA!X76+BAWANA!Y76</f>
        <v>26.67</v>
      </c>
      <c r="AB76">
        <f>BAWANA!AE76+BAWANA!AF76</f>
        <v>26.67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226.54000000000002</v>
      </c>
      <c r="E77">
        <f>BAWANA!AM77</f>
        <v>0</v>
      </c>
      <c r="F77">
        <f t="shared" si="11"/>
        <v>256</v>
      </c>
      <c r="G77">
        <f t="shared" si="12"/>
        <v>226.54000000000002</v>
      </c>
      <c r="H77" s="112"/>
      <c r="I77">
        <f>BRPL_EOD!AI77+BRPL_EOD!AJ77</f>
        <v>75</v>
      </c>
      <c r="J77">
        <f>BYPL_EOD!AI77+BYPL_EOD!AJ77</f>
        <v>55</v>
      </c>
      <c r="K77">
        <f>MES_EOD!AI77+MES_EOD!AJ77</f>
        <v>5</v>
      </c>
      <c r="L77">
        <f>NDMC_EOD!AI77+NDMC_EOD!AJ77</f>
        <v>21.93</v>
      </c>
      <c r="M77">
        <f>TPDDL_EOD!AI77+TPDDL_EOD!AJ77</f>
        <v>69.61</v>
      </c>
      <c r="N77">
        <f t="shared" si="7"/>
        <v>226.54000000000002</v>
      </c>
      <c r="O77" s="112">
        <f t="shared" si="8"/>
        <v>0</v>
      </c>
      <c r="P77">
        <v>75</v>
      </c>
      <c r="Q77">
        <v>55</v>
      </c>
      <c r="R77">
        <v>5</v>
      </c>
      <c r="S77">
        <v>21.93</v>
      </c>
      <c r="T77">
        <v>69.61</v>
      </c>
      <c r="U77" s="114">
        <f t="shared" si="9"/>
        <v>226.54000000000002</v>
      </c>
      <c r="V77" s="112">
        <f t="shared" si="10"/>
        <v>0</v>
      </c>
      <c r="Y77">
        <f>BAWANA!AW77+BAWANA!AX77</f>
        <v>21.73</v>
      </c>
      <c r="Z77">
        <f>BAWANA!BD77+BAWANA!BE77</f>
        <v>21.73</v>
      </c>
      <c r="AA77">
        <f>BAWANA!X77+BAWANA!Y77</f>
        <v>21.73</v>
      </c>
      <c r="AB77">
        <f>BAWANA!AE77+BAWANA!AF77</f>
        <v>21.73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226.54000000000002</v>
      </c>
      <c r="E78">
        <f>BAWANA!AM78</f>
        <v>0</v>
      </c>
      <c r="F78">
        <f t="shared" si="11"/>
        <v>256</v>
      </c>
      <c r="G78">
        <f t="shared" si="12"/>
        <v>226.54000000000002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</v>
      </c>
      <c r="L78">
        <f>NDMC_EOD!AI78+NDMC_EOD!AJ78</f>
        <v>21.93</v>
      </c>
      <c r="M78">
        <f>TPDDL_EOD!AI78+TPDDL_EOD!AJ78</f>
        <v>69.61</v>
      </c>
      <c r="N78">
        <f t="shared" si="7"/>
        <v>226.54000000000002</v>
      </c>
      <c r="O78" s="112">
        <f t="shared" si="8"/>
        <v>0</v>
      </c>
      <c r="P78">
        <v>75</v>
      </c>
      <c r="Q78">
        <v>55</v>
      </c>
      <c r="R78">
        <v>5</v>
      </c>
      <c r="S78">
        <v>21.93</v>
      </c>
      <c r="T78">
        <v>69.61</v>
      </c>
      <c r="U78" s="114">
        <f t="shared" si="9"/>
        <v>226.54000000000002</v>
      </c>
      <c r="V78" s="112">
        <f t="shared" si="10"/>
        <v>0</v>
      </c>
      <c r="Y78">
        <f>BAWANA!AW78+BAWANA!AX78</f>
        <v>11.46</v>
      </c>
      <c r="Z78">
        <f>BAWANA!BD78+BAWANA!BE78</f>
        <v>32</v>
      </c>
      <c r="AA78">
        <f>BAWANA!X78+BAWANA!Y78</f>
        <v>11.46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226.54000000000002</v>
      </c>
      <c r="E79">
        <f>BAWANA!AM79</f>
        <v>0</v>
      </c>
      <c r="F79">
        <f t="shared" si="11"/>
        <v>256</v>
      </c>
      <c r="G79">
        <f t="shared" si="12"/>
        <v>226.54000000000002</v>
      </c>
      <c r="H79" s="112"/>
      <c r="I79">
        <f>BRPL_EOD!AI79+BRPL_EOD!AJ79</f>
        <v>75</v>
      </c>
      <c r="J79">
        <f>BYPL_EOD!AI79+BYPL_EOD!AJ79</f>
        <v>55</v>
      </c>
      <c r="K79">
        <f>MES_EOD!AI79+MES_EOD!AJ79</f>
        <v>5</v>
      </c>
      <c r="L79">
        <f>NDMC_EOD!AI79+NDMC_EOD!AJ79</f>
        <v>21.93</v>
      </c>
      <c r="M79">
        <f>TPDDL_EOD!AI79+TPDDL_EOD!AJ79</f>
        <v>69.61</v>
      </c>
      <c r="N79">
        <f t="shared" si="7"/>
        <v>226.54000000000002</v>
      </c>
      <c r="O79" s="112">
        <f t="shared" si="8"/>
        <v>0</v>
      </c>
      <c r="P79">
        <v>75</v>
      </c>
      <c r="Q79">
        <v>55</v>
      </c>
      <c r="R79">
        <v>5</v>
      </c>
      <c r="S79">
        <v>21.93</v>
      </c>
      <c r="T79">
        <v>69.61</v>
      </c>
      <c r="U79" s="114">
        <f t="shared" si="9"/>
        <v>226.54000000000002</v>
      </c>
      <c r="V79" s="112">
        <f t="shared" si="10"/>
        <v>0</v>
      </c>
      <c r="Y79">
        <f>BAWANA!AW79+BAWANA!AX79</f>
        <v>11.46</v>
      </c>
      <c r="Z79">
        <f>BAWANA!BD79+BAWANA!BE79</f>
        <v>32</v>
      </c>
      <c r="AA79">
        <f>BAWANA!X79+BAWANA!Y79</f>
        <v>11.46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226.54000000000002</v>
      </c>
      <c r="E80">
        <f>BAWANA!AM80</f>
        <v>0</v>
      </c>
      <c r="F80">
        <f t="shared" si="11"/>
        <v>256</v>
      </c>
      <c r="G80">
        <f t="shared" si="12"/>
        <v>226.54000000000002</v>
      </c>
      <c r="H80" s="112"/>
      <c r="I80">
        <f>BRPL_EOD!AI80+BRPL_EOD!AJ80</f>
        <v>75</v>
      </c>
      <c r="J80">
        <f>BYPL_EOD!AI80+BYPL_EOD!AJ80</f>
        <v>55</v>
      </c>
      <c r="K80">
        <f>MES_EOD!AI80+MES_EOD!AJ80</f>
        <v>5</v>
      </c>
      <c r="L80">
        <f>NDMC_EOD!AI80+NDMC_EOD!AJ80</f>
        <v>21.93</v>
      </c>
      <c r="M80">
        <f>TPDDL_EOD!AI80+TPDDL_EOD!AJ80</f>
        <v>69.61</v>
      </c>
      <c r="N80">
        <f t="shared" si="7"/>
        <v>226.54000000000002</v>
      </c>
      <c r="O80" s="112">
        <f t="shared" si="8"/>
        <v>0</v>
      </c>
      <c r="P80">
        <v>75</v>
      </c>
      <c r="Q80">
        <v>55</v>
      </c>
      <c r="R80">
        <v>5</v>
      </c>
      <c r="S80">
        <v>21.93</v>
      </c>
      <c r="T80">
        <v>69.61</v>
      </c>
      <c r="U80" s="114">
        <f t="shared" si="9"/>
        <v>226.54000000000002</v>
      </c>
      <c r="V80" s="112">
        <f t="shared" si="10"/>
        <v>0</v>
      </c>
      <c r="Y80">
        <f>BAWANA!AW80+BAWANA!AX80</f>
        <v>11.46</v>
      </c>
      <c r="Z80">
        <f>BAWANA!BD80+BAWANA!BE80</f>
        <v>32</v>
      </c>
      <c r="AA80">
        <f>BAWANA!X80+BAWANA!Y80</f>
        <v>11.46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226.54000000000002</v>
      </c>
      <c r="E81">
        <f>BAWANA!AM81</f>
        <v>0</v>
      </c>
      <c r="F81">
        <f t="shared" si="11"/>
        <v>256</v>
      </c>
      <c r="G81">
        <f t="shared" si="12"/>
        <v>226.54000000000002</v>
      </c>
      <c r="H81" s="112"/>
      <c r="I81">
        <f>BRPL_EOD!AI81+BRPL_EOD!AJ81</f>
        <v>75</v>
      </c>
      <c r="J81">
        <f>BYPL_EOD!AI81+BYPL_EOD!AJ81</f>
        <v>55</v>
      </c>
      <c r="K81">
        <f>MES_EOD!AI81+MES_EOD!AJ81</f>
        <v>5</v>
      </c>
      <c r="L81">
        <f>NDMC_EOD!AI81+NDMC_EOD!AJ81</f>
        <v>21.93</v>
      </c>
      <c r="M81">
        <f>TPDDL_EOD!AI81+TPDDL_EOD!AJ81</f>
        <v>69.61</v>
      </c>
      <c r="N81">
        <f t="shared" si="7"/>
        <v>226.54000000000002</v>
      </c>
      <c r="O81" s="112">
        <f t="shared" si="8"/>
        <v>0</v>
      </c>
      <c r="P81">
        <v>75</v>
      </c>
      <c r="Q81">
        <v>55</v>
      </c>
      <c r="R81">
        <v>5</v>
      </c>
      <c r="S81">
        <v>21.93</v>
      </c>
      <c r="T81">
        <v>69.61</v>
      </c>
      <c r="U81" s="114">
        <f t="shared" si="9"/>
        <v>226.54000000000002</v>
      </c>
      <c r="V81" s="112">
        <f t="shared" si="10"/>
        <v>0</v>
      </c>
      <c r="Y81">
        <f>BAWANA!AW81+BAWANA!AX81</f>
        <v>11.46</v>
      </c>
      <c r="Z81">
        <f>BAWANA!BD81+BAWANA!BE81</f>
        <v>32</v>
      </c>
      <c r="AA81">
        <f>BAWANA!X81+BAWANA!Y81</f>
        <v>11.46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226.54000000000002</v>
      </c>
      <c r="E82">
        <f>BAWANA!AM82</f>
        <v>0</v>
      </c>
      <c r="F82">
        <f t="shared" si="11"/>
        <v>256</v>
      </c>
      <c r="G82">
        <f t="shared" si="12"/>
        <v>226.54000000000002</v>
      </c>
      <c r="H82" s="112"/>
      <c r="I82">
        <f>BRPL_EOD!AI82+BRPL_EOD!AJ82</f>
        <v>75</v>
      </c>
      <c r="J82">
        <f>BYPL_EOD!AI82+BYPL_EOD!AJ82</f>
        <v>55</v>
      </c>
      <c r="K82">
        <f>MES_EOD!AI82+MES_EOD!AJ82</f>
        <v>5</v>
      </c>
      <c r="L82">
        <f>NDMC_EOD!AI82+NDMC_EOD!AJ82</f>
        <v>21.93</v>
      </c>
      <c r="M82">
        <f>TPDDL_EOD!AI82+TPDDL_EOD!AJ82</f>
        <v>69.61</v>
      </c>
      <c r="N82">
        <f t="shared" si="7"/>
        <v>226.54000000000002</v>
      </c>
      <c r="O82" s="112">
        <f t="shared" si="8"/>
        <v>0</v>
      </c>
      <c r="P82">
        <v>75</v>
      </c>
      <c r="Q82">
        <v>55</v>
      </c>
      <c r="R82">
        <v>5</v>
      </c>
      <c r="S82">
        <v>21.93</v>
      </c>
      <c r="T82">
        <v>69.61</v>
      </c>
      <c r="U82" s="114">
        <f t="shared" si="9"/>
        <v>226.54000000000002</v>
      </c>
      <c r="V82" s="112">
        <f t="shared" si="10"/>
        <v>0</v>
      </c>
      <c r="Y82">
        <f>BAWANA!AW82+BAWANA!AX82</f>
        <v>11.46</v>
      </c>
      <c r="Z82">
        <f>BAWANA!BD82+BAWANA!BE82</f>
        <v>32</v>
      </c>
      <c r="AA82">
        <f>BAWANA!X82+BAWANA!Y82</f>
        <v>11.46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213.18</v>
      </c>
      <c r="E83">
        <f>BAWANA!AM83</f>
        <v>0</v>
      </c>
      <c r="F83">
        <f t="shared" si="11"/>
        <v>256</v>
      </c>
      <c r="G83">
        <f t="shared" si="12"/>
        <v>213.18</v>
      </c>
      <c r="H83" s="112"/>
      <c r="I83">
        <f>BRPL_EOD!AI83+BRPL_EOD!AJ83</f>
        <v>77.260000000000005</v>
      </c>
      <c r="J83">
        <f>BYPL_EOD!AI83+BYPL_EOD!AJ83</f>
        <v>55</v>
      </c>
      <c r="K83">
        <f>MES_EOD!AI83+MES_EOD!AJ83</f>
        <v>5</v>
      </c>
      <c r="L83">
        <f>NDMC_EOD!AI83+NDMC_EOD!AJ83</f>
        <v>21.93</v>
      </c>
      <c r="M83">
        <f>TPDDL_EOD!AI83+TPDDL_EOD!AJ83</f>
        <v>53.99</v>
      </c>
      <c r="N83">
        <f t="shared" si="7"/>
        <v>213.18</v>
      </c>
      <c r="O83" s="112">
        <f t="shared" si="8"/>
        <v>0</v>
      </c>
      <c r="P83">
        <v>77.260000000000005</v>
      </c>
      <c r="Q83">
        <v>55</v>
      </c>
      <c r="R83">
        <v>5</v>
      </c>
      <c r="S83">
        <v>21.93</v>
      </c>
      <c r="T83">
        <v>53.99</v>
      </c>
      <c r="U83" s="114">
        <f t="shared" si="9"/>
        <v>213.18</v>
      </c>
      <c r="V83" s="112">
        <f t="shared" si="10"/>
        <v>0</v>
      </c>
      <c r="Y83">
        <f>BAWANA!AW83+BAWANA!AX83</f>
        <v>24.82</v>
      </c>
      <c r="Z83">
        <f>BAWANA!BD83+BAWANA!BE83</f>
        <v>32</v>
      </c>
      <c r="AA83">
        <f>BAWANA!X83+BAWANA!Y83</f>
        <v>24.82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213.18</v>
      </c>
      <c r="E84">
        <f>BAWANA!AM84</f>
        <v>0</v>
      </c>
      <c r="F84">
        <f t="shared" si="11"/>
        <v>256</v>
      </c>
      <c r="G84">
        <f t="shared" si="12"/>
        <v>213.18</v>
      </c>
      <c r="H84" s="112"/>
      <c r="I84">
        <f>BRPL_EOD!AI84+BRPL_EOD!AJ84</f>
        <v>77.260000000000005</v>
      </c>
      <c r="J84">
        <f>BYPL_EOD!AI84+BYPL_EOD!AJ84</f>
        <v>55</v>
      </c>
      <c r="K84">
        <f>MES_EOD!AI84+MES_EOD!AJ84</f>
        <v>5</v>
      </c>
      <c r="L84">
        <f>NDMC_EOD!AI84+NDMC_EOD!AJ84</f>
        <v>21.93</v>
      </c>
      <c r="M84">
        <f>TPDDL_EOD!AI84+TPDDL_EOD!AJ84</f>
        <v>53.99</v>
      </c>
      <c r="N84">
        <f t="shared" si="7"/>
        <v>213.18</v>
      </c>
      <c r="O84" s="112">
        <f t="shared" si="8"/>
        <v>0</v>
      </c>
      <c r="P84">
        <v>77.260000000000005</v>
      </c>
      <c r="Q84">
        <v>55</v>
      </c>
      <c r="R84">
        <v>5</v>
      </c>
      <c r="S84">
        <v>21.93</v>
      </c>
      <c r="T84">
        <v>53.99</v>
      </c>
      <c r="U84" s="114">
        <f t="shared" si="9"/>
        <v>213.18</v>
      </c>
      <c r="V84" s="112">
        <f t="shared" si="10"/>
        <v>0</v>
      </c>
      <c r="Y84">
        <f>BAWANA!AW84+BAWANA!AX84</f>
        <v>24.82</v>
      </c>
      <c r="Z84">
        <f>BAWANA!BD84+BAWANA!BE84</f>
        <v>32</v>
      </c>
      <c r="AA84">
        <f>BAWANA!X84+BAWANA!Y84</f>
        <v>24.82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213.18</v>
      </c>
      <c r="E85">
        <f>BAWANA!AM85</f>
        <v>0</v>
      </c>
      <c r="F85">
        <f t="shared" si="11"/>
        <v>256</v>
      </c>
      <c r="G85">
        <f t="shared" si="12"/>
        <v>213.18</v>
      </c>
      <c r="H85" s="112"/>
      <c r="I85">
        <f>BRPL_EOD!AI85+BRPL_EOD!AJ85</f>
        <v>77.260000000000005</v>
      </c>
      <c r="J85">
        <f>BYPL_EOD!AI85+BYPL_EOD!AJ85</f>
        <v>55</v>
      </c>
      <c r="K85">
        <f>MES_EOD!AI85+MES_EOD!AJ85</f>
        <v>5</v>
      </c>
      <c r="L85">
        <f>NDMC_EOD!AI85+NDMC_EOD!AJ85</f>
        <v>21.93</v>
      </c>
      <c r="M85">
        <f>TPDDL_EOD!AI85+TPDDL_EOD!AJ85</f>
        <v>53.99</v>
      </c>
      <c r="N85">
        <f t="shared" si="7"/>
        <v>213.18</v>
      </c>
      <c r="O85" s="112">
        <f t="shared" si="8"/>
        <v>0</v>
      </c>
      <c r="P85">
        <v>77.260000000000005</v>
      </c>
      <c r="Q85">
        <v>55</v>
      </c>
      <c r="R85">
        <v>5</v>
      </c>
      <c r="S85">
        <v>21.93</v>
      </c>
      <c r="T85">
        <v>53.99</v>
      </c>
      <c r="U85" s="114">
        <f t="shared" si="9"/>
        <v>213.18</v>
      </c>
      <c r="V85" s="112">
        <f t="shared" si="10"/>
        <v>0</v>
      </c>
      <c r="Y85">
        <f>BAWANA!AW85+BAWANA!AX85</f>
        <v>24.82</v>
      </c>
      <c r="Z85">
        <f>BAWANA!BD85+BAWANA!BE85</f>
        <v>32</v>
      </c>
      <c r="AA85">
        <f>BAWANA!X85+BAWANA!Y85</f>
        <v>24.82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213.18</v>
      </c>
      <c r="E86">
        <f>BAWANA!AM86</f>
        <v>0</v>
      </c>
      <c r="F86">
        <f t="shared" si="11"/>
        <v>256</v>
      </c>
      <c r="G86">
        <f t="shared" si="12"/>
        <v>213.18</v>
      </c>
      <c r="H86" s="112"/>
      <c r="I86">
        <f>BRPL_EOD!AI86+BRPL_EOD!AJ86</f>
        <v>77.260000000000005</v>
      </c>
      <c r="J86">
        <f>BYPL_EOD!AI86+BYPL_EOD!AJ86</f>
        <v>55</v>
      </c>
      <c r="K86">
        <f>MES_EOD!AI86+MES_EOD!AJ86</f>
        <v>5</v>
      </c>
      <c r="L86">
        <f>NDMC_EOD!AI86+NDMC_EOD!AJ86</f>
        <v>21.93</v>
      </c>
      <c r="M86">
        <f>TPDDL_EOD!AI86+TPDDL_EOD!AJ86</f>
        <v>53.99</v>
      </c>
      <c r="N86">
        <f t="shared" si="7"/>
        <v>213.18</v>
      </c>
      <c r="O86" s="112">
        <f t="shared" si="8"/>
        <v>0</v>
      </c>
      <c r="P86">
        <v>77.260000000000005</v>
      </c>
      <c r="Q86">
        <v>55</v>
      </c>
      <c r="R86">
        <v>5</v>
      </c>
      <c r="S86">
        <v>21.93</v>
      </c>
      <c r="T86">
        <v>53.99</v>
      </c>
      <c r="U86" s="114">
        <f t="shared" si="9"/>
        <v>213.18</v>
      </c>
      <c r="V86" s="112">
        <f t="shared" si="10"/>
        <v>0</v>
      </c>
      <c r="Y86">
        <f>BAWANA!AW86+BAWANA!AX86</f>
        <v>24.82</v>
      </c>
      <c r="Z86">
        <f>BAWANA!BD86+BAWANA!BE86</f>
        <v>32</v>
      </c>
      <c r="AA86">
        <f>BAWANA!X86+BAWANA!Y86</f>
        <v>24.82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213.24</v>
      </c>
      <c r="E87">
        <f>BAWANA!AM87</f>
        <v>0</v>
      </c>
      <c r="F87">
        <f t="shared" si="11"/>
        <v>256</v>
      </c>
      <c r="G87">
        <f t="shared" si="12"/>
        <v>213.24</v>
      </c>
      <c r="H87" s="112"/>
      <c r="I87">
        <f>BRPL_EOD!AI87+BRPL_EOD!AJ87</f>
        <v>77.08</v>
      </c>
      <c r="J87">
        <f>BYPL_EOD!AI87+BYPL_EOD!AJ87</f>
        <v>55</v>
      </c>
      <c r="K87">
        <f>MES_EOD!AI87+MES_EOD!AJ87</f>
        <v>5</v>
      </c>
      <c r="L87">
        <f>NDMC_EOD!AI87+NDMC_EOD!AJ87</f>
        <v>22.29</v>
      </c>
      <c r="M87">
        <f>TPDDL_EOD!AI87+TPDDL_EOD!AJ87</f>
        <v>53.86</v>
      </c>
      <c r="N87">
        <f t="shared" si="7"/>
        <v>213.22999999999996</v>
      </c>
      <c r="O87" s="112">
        <f t="shared" si="8"/>
        <v>1.0000000000047748E-2</v>
      </c>
      <c r="P87">
        <v>77.083614875955561</v>
      </c>
      <c r="Q87">
        <v>55.002579374384482</v>
      </c>
      <c r="R87">
        <v>5.0002344885804071</v>
      </c>
      <c r="S87">
        <v>22.291045350091455</v>
      </c>
      <c r="T87">
        <v>53.862525910988147</v>
      </c>
      <c r="U87" s="114">
        <f t="shared" si="9"/>
        <v>213.24000000000007</v>
      </c>
      <c r="V87" s="112">
        <f t="shared" si="10"/>
        <v>0</v>
      </c>
      <c r="Y87">
        <f>BAWANA!AW87+BAWANA!AX87</f>
        <v>24.76</v>
      </c>
      <c r="Z87">
        <f>BAWANA!BD87+BAWANA!BE87</f>
        <v>32</v>
      </c>
      <c r="AA87">
        <f>BAWANA!X87+BAWANA!Y87</f>
        <v>24.76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213.24</v>
      </c>
      <c r="E88">
        <f>BAWANA!AM88</f>
        <v>0</v>
      </c>
      <c r="F88">
        <f t="shared" si="11"/>
        <v>256</v>
      </c>
      <c r="G88">
        <f t="shared" si="12"/>
        <v>213.24</v>
      </c>
      <c r="H88" s="112"/>
      <c r="I88">
        <f>BRPL_EOD!AI88+BRPL_EOD!AJ88</f>
        <v>77.08</v>
      </c>
      <c r="J88">
        <f>BYPL_EOD!AI88+BYPL_EOD!AJ88</f>
        <v>55</v>
      </c>
      <c r="K88">
        <f>MES_EOD!AI88+MES_EOD!AJ88</f>
        <v>5</v>
      </c>
      <c r="L88">
        <f>NDMC_EOD!AI88+NDMC_EOD!AJ88</f>
        <v>22.29</v>
      </c>
      <c r="M88">
        <f>TPDDL_EOD!AI88+TPDDL_EOD!AJ88</f>
        <v>53.86</v>
      </c>
      <c r="N88">
        <f t="shared" si="7"/>
        <v>213.22999999999996</v>
      </c>
      <c r="O88" s="112">
        <f t="shared" si="8"/>
        <v>1.0000000000047748E-2</v>
      </c>
      <c r="P88">
        <v>77.083614875955561</v>
      </c>
      <c r="Q88">
        <v>55.002579374384482</v>
      </c>
      <c r="R88">
        <v>5.0002344885804071</v>
      </c>
      <c r="S88">
        <v>22.291045350091455</v>
      </c>
      <c r="T88">
        <v>53.862525910988147</v>
      </c>
      <c r="U88" s="114">
        <f t="shared" si="9"/>
        <v>213.24000000000007</v>
      </c>
      <c r="V88" s="112">
        <f t="shared" si="10"/>
        <v>0</v>
      </c>
      <c r="Y88">
        <f>BAWANA!AW88+BAWANA!AX88</f>
        <v>24.76</v>
      </c>
      <c r="Z88">
        <f>BAWANA!BD88+BAWANA!BE88</f>
        <v>32</v>
      </c>
      <c r="AA88">
        <f>BAWANA!X88+BAWANA!Y88</f>
        <v>24.76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213.24</v>
      </c>
      <c r="E89">
        <f>BAWANA!AM89</f>
        <v>0</v>
      </c>
      <c r="F89">
        <f t="shared" si="11"/>
        <v>256</v>
      </c>
      <c r="G89">
        <f t="shared" si="12"/>
        <v>213.24</v>
      </c>
      <c r="H89" s="112"/>
      <c r="I89">
        <f>BRPL_EOD!AI89+BRPL_EOD!AJ89</f>
        <v>77.08</v>
      </c>
      <c r="J89">
        <f>BYPL_EOD!AI89+BYPL_EOD!AJ89</f>
        <v>55</v>
      </c>
      <c r="K89">
        <f>MES_EOD!AI89+MES_EOD!AJ89</f>
        <v>5</v>
      </c>
      <c r="L89">
        <f>NDMC_EOD!AI89+NDMC_EOD!AJ89</f>
        <v>22.29</v>
      </c>
      <c r="M89">
        <f>TPDDL_EOD!AI89+TPDDL_EOD!AJ89</f>
        <v>53.86</v>
      </c>
      <c r="N89">
        <f t="shared" si="7"/>
        <v>213.22999999999996</v>
      </c>
      <c r="O89" s="112">
        <f t="shared" si="8"/>
        <v>1.0000000000047748E-2</v>
      </c>
      <c r="P89">
        <v>77.083614875955561</v>
      </c>
      <c r="Q89">
        <v>55.002579374384482</v>
      </c>
      <c r="R89">
        <v>5.0002344885804071</v>
      </c>
      <c r="S89">
        <v>22.291045350091455</v>
      </c>
      <c r="T89">
        <v>53.862525910988147</v>
      </c>
      <c r="U89" s="114">
        <f t="shared" si="9"/>
        <v>213.24000000000007</v>
      </c>
      <c r="V89" s="112">
        <f t="shared" si="10"/>
        <v>0</v>
      </c>
      <c r="Y89">
        <f>BAWANA!AW89+BAWANA!AX89</f>
        <v>24.76</v>
      </c>
      <c r="Z89">
        <f>BAWANA!BD89+BAWANA!BE89</f>
        <v>32</v>
      </c>
      <c r="AA89">
        <f>BAWANA!X89+BAWANA!Y89</f>
        <v>24.76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213.24</v>
      </c>
      <c r="E90">
        <f>BAWANA!AM90</f>
        <v>0</v>
      </c>
      <c r="F90">
        <f t="shared" si="11"/>
        <v>256</v>
      </c>
      <c r="G90">
        <f t="shared" si="12"/>
        <v>213.24</v>
      </c>
      <c r="H90" s="112"/>
      <c r="I90">
        <f>BRPL_EOD!AI90+BRPL_EOD!AJ90</f>
        <v>77.08</v>
      </c>
      <c r="J90">
        <f>BYPL_EOD!AI90+BYPL_EOD!AJ90</f>
        <v>55</v>
      </c>
      <c r="K90">
        <f>MES_EOD!AI90+MES_EOD!AJ90</f>
        <v>5</v>
      </c>
      <c r="L90">
        <f>NDMC_EOD!AI90+NDMC_EOD!AJ90</f>
        <v>22.29</v>
      </c>
      <c r="M90">
        <f>TPDDL_EOD!AI90+TPDDL_EOD!AJ90</f>
        <v>53.86</v>
      </c>
      <c r="N90">
        <f t="shared" si="7"/>
        <v>213.22999999999996</v>
      </c>
      <c r="O90" s="112">
        <f t="shared" si="8"/>
        <v>1.0000000000047748E-2</v>
      </c>
      <c r="P90">
        <v>77.083614875955561</v>
      </c>
      <c r="Q90">
        <v>55.002579374384482</v>
      </c>
      <c r="R90">
        <v>5.0002344885804071</v>
      </c>
      <c r="S90">
        <v>22.291045350091455</v>
      </c>
      <c r="T90">
        <v>53.862525910988147</v>
      </c>
      <c r="U90" s="114">
        <f t="shared" si="9"/>
        <v>213.24000000000007</v>
      </c>
      <c r="V90" s="112">
        <f t="shared" si="10"/>
        <v>0</v>
      </c>
      <c r="Y90">
        <f>BAWANA!AW90+BAWANA!AX90</f>
        <v>24.76</v>
      </c>
      <c r="Z90">
        <f>BAWANA!BD90+BAWANA!BE90</f>
        <v>32</v>
      </c>
      <c r="AA90">
        <f>BAWANA!X90+BAWANA!Y90</f>
        <v>24.76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213.29</v>
      </c>
      <c r="E91">
        <f>BAWANA!AM91</f>
        <v>0</v>
      </c>
      <c r="F91">
        <f t="shared" si="11"/>
        <v>256</v>
      </c>
      <c r="G91">
        <f t="shared" si="12"/>
        <v>213.29</v>
      </c>
      <c r="H91" s="112"/>
      <c r="I91">
        <f>BRPL_EOD!AI91+BRPL_EOD!AJ91</f>
        <v>76.91</v>
      </c>
      <c r="J91">
        <f>BYPL_EOD!AI91+BYPL_EOD!AJ91</f>
        <v>55</v>
      </c>
      <c r="K91">
        <f>MES_EOD!AI91+MES_EOD!AJ91</f>
        <v>5</v>
      </c>
      <c r="L91">
        <f>NDMC_EOD!AI91+NDMC_EOD!AJ91</f>
        <v>22.64</v>
      </c>
      <c r="M91">
        <f>TPDDL_EOD!AI91+TPDDL_EOD!AJ91</f>
        <v>53.74</v>
      </c>
      <c r="N91">
        <f t="shared" si="7"/>
        <v>213.29000000000002</v>
      </c>
      <c r="O91" s="112">
        <f t="shared" si="8"/>
        <v>0</v>
      </c>
      <c r="P91">
        <v>76.909999999999982</v>
      </c>
      <c r="Q91">
        <v>54.999999999999993</v>
      </c>
      <c r="R91">
        <v>4.9999999999999991</v>
      </c>
      <c r="S91">
        <v>22.639999999999997</v>
      </c>
      <c r="T91">
        <v>53.739999999999995</v>
      </c>
      <c r="U91" s="114">
        <f t="shared" si="9"/>
        <v>213.28999999999996</v>
      </c>
      <c r="V91" s="112">
        <f t="shared" si="10"/>
        <v>0</v>
      </c>
      <c r="Y91">
        <f>BAWANA!AW91+BAWANA!AX91</f>
        <v>24.71</v>
      </c>
      <c r="Z91">
        <f>BAWANA!BD91+BAWANA!BE91</f>
        <v>32</v>
      </c>
      <c r="AA91">
        <f>BAWANA!X91+BAWANA!Y91</f>
        <v>24.71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213.29</v>
      </c>
      <c r="E92">
        <f>BAWANA!AM92</f>
        <v>0</v>
      </c>
      <c r="F92">
        <f t="shared" si="11"/>
        <v>256</v>
      </c>
      <c r="G92">
        <f t="shared" si="12"/>
        <v>213.29</v>
      </c>
      <c r="H92" s="112"/>
      <c r="I92">
        <f>BRPL_EOD!AI92+BRPL_EOD!AJ92</f>
        <v>76.91</v>
      </c>
      <c r="J92">
        <f>BYPL_EOD!AI92+BYPL_EOD!AJ92</f>
        <v>55</v>
      </c>
      <c r="K92">
        <f>MES_EOD!AI92+MES_EOD!AJ92</f>
        <v>5</v>
      </c>
      <c r="L92">
        <f>NDMC_EOD!AI92+NDMC_EOD!AJ92</f>
        <v>22.64</v>
      </c>
      <c r="M92">
        <f>TPDDL_EOD!AI92+TPDDL_EOD!AJ92</f>
        <v>53.74</v>
      </c>
      <c r="N92">
        <f t="shared" si="7"/>
        <v>213.29000000000002</v>
      </c>
      <c r="O92" s="112">
        <f t="shared" si="8"/>
        <v>0</v>
      </c>
      <c r="P92">
        <v>76.909999999999982</v>
      </c>
      <c r="Q92">
        <v>54.999999999999993</v>
      </c>
      <c r="R92">
        <v>4.9999999999999991</v>
      </c>
      <c r="S92">
        <v>22.639999999999997</v>
      </c>
      <c r="T92">
        <v>53.739999999999995</v>
      </c>
      <c r="U92" s="114">
        <f t="shared" si="9"/>
        <v>213.28999999999996</v>
      </c>
      <c r="V92" s="112">
        <f t="shared" si="10"/>
        <v>0</v>
      </c>
      <c r="Y92">
        <f>BAWANA!AW92+BAWANA!AX92</f>
        <v>24.71</v>
      </c>
      <c r="Z92">
        <f>BAWANA!BD92+BAWANA!BE92</f>
        <v>32</v>
      </c>
      <c r="AA92">
        <f>BAWANA!X92+BAWANA!Y92</f>
        <v>24.71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213.29</v>
      </c>
      <c r="E93">
        <f>BAWANA!AM93</f>
        <v>0</v>
      </c>
      <c r="F93">
        <f t="shared" si="11"/>
        <v>256</v>
      </c>
      <c r="G93">
        <f t="shared" si="12"/>
        <v>213.29</v>
      </c>
      <c r="H93" s="112"/>
      <c r="I93">
        <f>BRPL_EOD!AI93+BRPL_EOD!AJ93</f>
        <v>76.91</v>
      </c>
      <c r="J93">
        <f>BYPL_EOD!AI93+BYPL_EOD!AJ93</f>
        <v>55</v>
      </c>
      <c r="K93">
        <f>MES_EOD!AI93+MES_EOD!AJ93</f>
        <v>5</v>
      </c>
      <c r="L93">
        <f>NDMC_EOD!AI93+NDMC_EOD!AJ93</f>
        <v>22.64</v>
      </c>
      <c r="M93">
        <f>TPDDL_EOD!AI93+TPDDL_EOD!AJ93</f>
        <v>53.74</v>
      </c>
      <c r="N93">
        <f t="shared" si="7"/>
        <v>213.29000000000002</v>
      </c>
      <c r="O93" s="112">
        <f t="shared" si="8"/>
        <v>0</v>
      </c>
      <c r="P93">
        <v>76.909999999999982</v>
      </c>
      <c r="Q93">
        <v>54.999999999999993</v>
      </c>
      <c r="R93">
        <v>4.9999999999999991</v>
      </c>
      <c r="S93">
        <v>22.639999999999997</v>
      </c>
      <c r="T93">
        <v>53.739999999999995</v>
      </c>
      <c r="U93" s="114">
        <f t="shared" si="9"/>
        <v>213.28999999999996</v>
      </c>
      <c r="V93" s="112">
        <f t="shared" si="10"/>
        <v>0</v>
      </c>
      <c r="Y93">
        <f>BAWANA!AW93+BAWANA!AX93</f>
        <v>24.71</v>
      </c>
      <c r="Z93">
        <f>BAWANA!BD93+BAWANA!BE93</f>
        <v>32</v>
      </c>
      <c r="AA93">
        <f>BAWANA!X93+BAWANA!Y93</f>
        <v>24.71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213.29</v>
      </c>
      <c r="E94">
        <f>BAWANA!AM94</f>
        <v>0</v>
      </c>
      <c r="F94">
        <f t="shared" si="11"/>
        <v>256</v>
      </c>
      <c r="G94">
        <f t="shared" si="12"/>
        <v>213.29</v>
      </c>
      <c r="H94" s="112"/>
      <c r="I94">
        <f>BRPL_EOD!AI94+BRPL_EOD!AJ94</f>
        <v>76.91</v>
      </c>
      <c r="J94">
        <f>BYPL_EOD!AI94+BYPL_EOD!AJ94</f>
        <v>55</v>
      </c>
      <c r="K94">
        <f>MES_EOD!AI94+MES_EOD!AJ94</f>
        <v>5</v>
      </c>
      <c r="L94">
        <f>NDMC_EOD!AI94+NDMC_EOD!AJ94</f>
        <v>22.64</v>
      </c>
      <c r="M94">
        <f>TPDDL_EOD!AI94+TPDDL_EOD!AJ94</f>
        <v>53.74</v>
      </c>
      <c r="N94">
        <f t="shared" si="7"/>
        <v>213.29000000000002</v>
      </c>
      <c r="O94" s="112">
        <f t="shared" si="8"/>
        <v>0</v>
      </c>
      <c r="P94">
        <v>76.909999999999982</v>
      </c>
      <c r="Q94">
        <v>54.999999999999993</v>
      </c>
      <c r="R94">
        <v>4.9999999999999991</v>
      </c>
      <c r="S94">
        <v>22.639999999999997</v>
      </c>
      <c r="T94">
        <v>53.739999999999995</v>
      </c>
      <c r="U94" s="114">
        <f t="shared" si="9"/>
        <v>213.28999999999996</v>
      </c>
      <c r="V94" s="112">
        <f t="shared" si="10"/>
        <v>0</v>
      </c>
      <c r="Y94">
        <f>BAWANA!AW94+BAWANA!AX94</f>
        <v>24.71</v>
      </c>
      <c r="Z94">
        <f>BAWANA!BD94+BAWANA!BE94</f>
        <v>32</v>
      </c>
      <c r="AA94">
        <f>BAWANA!X94+BAWANA!Y94</f>
        <v>24.71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218.57999999999998</v>
      </c>
      <c r="E95">
        <f>BAWANA!AM95</f>
        <v>0</v>
      </c>
      <c r="F95">
        <f t="shared" si="11"/>
        <v>256</v>
      </c>
      <c r="G95">
        <f t="shared" si="12"/>
        <v>218.57999999999998</v>
      </c>
      <c r="H95" s="112"/>
      <c r="I95">
        <f>BRPL_EOD!AI95+BRPL_EOD!AJ95</f>
        <v>80.02</v>
      </c>
      <c r="J95">
        <f>BYPL_EOD!AI95+BYPL_EOD!AJ95</f>
        <v>55</v>
      </c>
      <c r="K95">
        <f>MES_EOD!AI95+MES_EOD!AJ95</f>
        <v>5</v>
      </c>
      <c r="L95">
        <f>NDMC_EOD!AI95+NDMC_EOD!AJ95</f>
        <v>22.64</v>
      </c>
      <c r="M95">
        <f>TPDDL_EOD!AI95+TPDDL_EOD!AJ95</f>
        <v>55.92</v>
      </c>
      <c r="N95">
        <f t="shared" si="7"/>
        <v>218.57999999999998</v>
      </c>
      <c r="O95" s="112">
        <f t="shared" si="8"/>
        <v>0</v>
      </c>
      <c r="P95">
        <v>80.02</v>
      </c>
      <c r="Q95">
        <v>55</v>
      </c>
      <c r="R95">
        <v>5</v>
      </c>
      <c r="S95">
        <v>22.64</v>
      </c>
      <c r="T95">
        <v>55.92</v>
      </c>
      <c r="U95" s="114">
        <f t="shared" si="9"/>
        <v>218.57999999999998</v>
      </c>
      <c r="V95" s="112">
        <f t="shared" si="10"/>
        <v>0</v>
      </c>
      <c r="Y95">
        <f>BAWANA!AW95+BAWANA!AX95</f>
        <v>25.71</v>
      </c>
      <c r="Z95">
        <f>BAWANA!BD95+BAWANA!BE95</f>
        <v>25.71</v>
      </c>
      <c r="AA95">
        <f>BAWANA!X95+BAWANA!Y95</f>
        <v>25.71</v>
      </c>
      <c r="AB95">
        <f>BAWANA!AE95+BAWANA!AF95</f>
        <v>25.71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218.57999999999998</v>
      </c>
      <c r="E96">
        <f>BAWANA!AM96</f>
        <v>0</v>
      </c>
      <c r="F96">
        <f t="shared" si="11"/>
        <v>256</v>
      </c>
      <c r="G96">
        <f t="shared" si="12"/>
        <v>218.57999999999998</v>
      </c>
      <c r="H96" s="112"/>
      <c r="I96">
        <f>BRPL_EOD!AI96+BRPL_EOD!AJ96</f>
        <v>80.02</v>
      </c>
      <c r="J96">
        <f>BYPL_EOD!AI96+BYPL_EOD!AJ96</f>
        <v>55</v>
      </c>
      <c r="K96">
        <f>MES_EOD!AI96+MES_EOD!AJ96</f>
        <v>5</v>
      </c>
      <c r="L96">
        <f>NDMC_EOD!AI96+NDMC_EOD!AJ96</f>
        <v>22.64</v>
      </c>
      <c r="M96">
        <f>TPDDL_EOD!AI96+TPDDL_EOD!AJ96</f>
        <v>55.92</v>
      </c>
      <c r="N96">
        <f t="shared" si="7"/>
        <v>218.57999999999998</v>
      </c>
      <c r="O96" s="112">
        <f t="shared" si="8"/>
        <v>0</v>
      </c>
      <c r="P96">
        <v>80.02</v>
      </c>
      <c r="Q96">
        <v>55</v>
      </c>
      <c r="R96">
        <v>5</v>
      </c>
      <c r="S96">
        <v>22.64</v>
      </c>
      <c r="T96">
        <v>55.92</v>
      </c>
      <c r="U96" s="114">
        <f t="shared" si="9"/>
        <v>218.57999999999998</v>
      </c>
      <c r="V96" s="112">
        <f t="shared" si="10"/>
        <v>0</v>
      </c>
      <c r="Y96">
        <f>BAWANA!AW96+BAWANA!AX96</f>
        <v>25.71</v>
      </c>
      <c r="Z96">
        <f>BAWANA!BD96+BAWANA!BE96</f>
        <v>25.71</v>
      </c>
      <c r="AA96">
        <f>BAWANA!X96+BAWANA!Y96</f>
        <v>25.71</v>
      </c>
      <c r="AB96">
        <f>BAWANA!AE96+BAWANA!AF96</f>
        <v>25.71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218.57999999999998</v>
      </c>
      <c r="E97">
        <f>BAWANA!AM97</f>
        <v>0</v>
      </c>
      <c r="F97">
        <f t="shared" si="11"/>
        <v>256</v>
      </c>
      <c r="G97">
        <f t="shared" si="12"/>
        <v>218.57999999999998</v>
      </c>
      <c r="H97" s="112"/>
      <c r="I97">
        <f>BRPL_EOD!AI97+BRPL_EOD!AJ97</f>
        <v>80.02</v>
      </c>
      <c r="J97">
        <f>BYPL_EOD!AI97+BYPL_EOD!AJ97</f>
        <v>55</v>
      </c>
      <c r="K97">
        <f>MES_EOD!AI97+MES_EOD!AJ97</f>
        <v>5</v>
      </c>
      <c r="L97">
        <f>NDMC_EOD!AI97+NDMC_EOD!AJ97</f>
        <v>22.64</v>
      </c>
      <c r="M97">
        <f>TPDDL_EOD!AI97+TPDDL_EOD!AJ97</f>
        <v>55.92</v>
      </c>
      <c r="N97">
        <f t="shared" si="7"/>
        <v>218.57999999999998</v>
      </c>
      <c r="O97" s="112">
        <f t="shared" si="8"/>
        <v>0</v>
      </c>
      <c r="P97">
        <v>80.02</v>
      </c>
      <c r="Q97">
        <v>55</v>
      </c>
      <c r="R97">
        <v>5</v>
      </c>
      <c r="S97">
        <v>22.64</v>
      </c>
      <c r="T97">
        <v>55.92</v>
      </c>
      <c r="U97" s="114">
        <f t="shared" si="9"/>
        <v>218.57999999999998</v>
      </c>
      <c r="V97" s="112">
        <f t="shared" si="10"/>
        <v>0</v>
      </c>
      <c r="Y97">
        <f>BAWANA!AW97+BAWANA!AX97</f>
        <v>25.71</v>
      </c>
      <c r="Z97">
        <f>BAWANA!BD97+BAWANA!BE97</f>
        <v>25.71</v>
      </c>
      <c r="AA97">
        <f>BAWANA!X97+BAWANA!Y97</f>
        <v>25.71</v>
      </c>
      <c r="AB97">
        <f>BAWANA!AE97+BAWANA!AF97</f>
        <v>25.71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218.57999999999998</v>
      </c>
      <c r="E98">
        <f>BAWANA!AM98</f>
        <v>0</v>
      </c>
      <c r="F98">
        <f t="shared" si="11"/>
        <v>256</v>
      </c>
      <c r="G98">
        <f t="shared" si="12"/>
        <v>218.57999999999998</v>
      </c>
      <c r="H98" s="112"/>
      <c r="I98">
        <f>BRPL_EOD!AI98+BRPL_EOD!AJ98</f>
        <v>80.02</v>
      </c>
      <c r="J98">
        <f>BYPL_EOD!AI98+BYPL_EOD!AJ98</f>
        <v>55</v>
      </c>
      <c r="K98">
        <f>MES_EOD!AI98+MES_EOD!AJ98</f>
        <v>5</v>
      </c>
      <c r="L98">
        <f>NDMC_EOD!AI98+NDMC_EOD!AJ98</f>
        <v>22.64</v>
      </c>
      <c r="M98">
        <f>TPDDL_EOD!AI98+TPDDL_EOD!AJ98</f>
        <v>55.92</v>
      </c>
      <c r="N98">
        <f t="shared" si="7"/>
        <v>218.57999999999998</v>
      </c>
      <c r="O98" s="112">
        <f t="shared" si="8"/>
        <v>0</v>
      </c>
      <c r="P98">
        <v>80.02</v>
      </c>
      <c r="Q98">
        <v>55</v>
      </c>
      <c r="R98">
        <v>5</v>
      </c>
      <c r="S98">
        <v>22.64</v>
      </c>
      <c r="T98">
        <v>55.92</v>
      </c>
      <c r="U98" s="114">
        <f t="shared" si="9"/>
        <v>218.57999999999998</v>
      </c>
      <c r="V98" s="112">
        <f t="shared" si="10"/>
        <v>0</v>
      </c>
      <c r="Y98">
        <f>BAWANA!AW98+BAWANA!AX98</f>
        <v>25.71</v>
      </c>
      <c r="Z98">
        <f>BAWANA!BD98+BAWANA!BE98</f>
        <v>25.71</v>
      </c>
      <c r="AA98">
        <f>BAWANA!X98+BAWANA!Y98</f>
        <v>25.71</v>
      </c>
      <c r="AB98">
        <f>BAWANA!AE98+BAWANA!AF98</f>
        <v>25.71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0.08</v>
      </c>
      <c r="D99" s="114">
        <f t="shared" si="14"/>
        <v>5.2301650000000075</v>
      </c>
      <c r="E99" s="114">
        <f t="shared" si="14"/>
        <v>6.4000000000000001E-2</v>
      </c>
      <c r="F99" s="114">
        <f t="shared" si="14"/>
        <v>6.2080000000000002</v>
      </c>
      <c r="G99" s="114">
        <f t="shared" si="14"/>
        <v>5.2941650000000084</v>
      </c>
      <c r="H99" s="114"/>
      <c r="I99" s="114">
        <f t="shared" si="14"/>
        <v>1.9971800000000022</v>
      </c>
      <c r="J99" s="114">
        <f t="shared" si="14"/>
        <v>1.1959699999999986</v>
      </c>
      <c r="K99" s="114">
        <f t="shared" si="14"/>
        <v>0.12146</v>
      </c>
      <c r="L99" s="114">
        <f t="shared" si="14"/>
        <v>0.55355499999999991</v>
      </c>
      <c r="M99" s="114">
        <f t="shared" si="14"/>
        <v>1.4260349999999993</v>
      </c>
      <c r="N99" s="114">
        <f t="shared" si="14"/>
        <v>5.2942000000000062</v>
      </c>
      <c r="O99" s="114">
        <f t="shared" si="14"/>
        <v>-3.4999999999911323E-5</v>
      </c>
      <c r="P99" s="114">
        <f t="shared" si="14"/>
        <v>1.9971666641080317</v>
      </c>
      <c r="Q99" s="114">
        <f t="shared" si="14"/>
        <v>1.1959630298067341</v>
      </c>
      <c r="R99" s="114">
        <f t="shared" si="14"/>
        <v>0.1214592262838344</v>
      </c>
      <c r="S99" s="114">
        <f t="shared" si="14"/>
        <v>0.5535514442725652</v>
      </c>
      <c r="T99" s="114">
        <f t="shared" si="14"/>
        <v>1.4260246355288353</v>
      </c>
      <c r="U99" s="114">
        <f t="shared" si="14"/>
        <v>5.2941650000000084</v>
      </c>
      <c r="V99" s="114">
        <f t="shared" si="10"/>
        <v>0</v>
      </c>
      <c r="Y99" s="114">
        <f>SUM(Y3:Y98)/4000</f>
        <v>0.60422250000000133</v>
      </c>
      <c r="Z99" s="114">
        <f t="shared" ref="Z99:AD99" si="15">SUM(Z3:Z98)/4000</f>
        <v>0.66161250000000082</v>
      </c>
      <c r="AA99" s="114">
        <f t="shared" si="15"/>
        <v>0.60422250000000133</v>
      </c>
      <c r="AB99" s="114">
        <f t="shared" si="15"/>
        <v>0.66161250000000082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776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776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776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776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776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776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776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776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776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776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776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776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776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776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776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776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776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776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776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776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776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776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776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776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23.68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18.943999999999999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53.049235000000003</v>
      </c>
      <c r="E3">
        <v>0</v>
      </c>
      <c r="F3">
        <v>0</v>
      </c>
      <c r="G3">
        <v>85.604326</v>
      </c>
      <c r="H3">
        <v>0</v>
      </c>
      <c r="I3">
        <v>0</v>
      </c>
      <c r="J3">
        <v>108.62768</v>
      </c>
      <c r="K3">
        <v>688.71594700000003</v>
      </c>
      <c r="L3">
        <v>674.81782899999996</v>
      </c>
      <c r="M3">
        <v>97.055942999999999</v>
      </c>
      <c r="N3">
        <v>62.192497000000003</v>
      </c>
      <c r="O3">
        <v>130.58071699999999</v>
      </c>
      <c r="P3">
        <v>149.98894999999999</v>
      </c>
      <c r="Q3">
        <v>11.315149</v>
      </c>
      <c r="R3">
        <v>44.906624999999998</v>
      </c>
      <c r="S3">
        <v>27.638981000000001</v>
      </c>
      <c r="T3">
        <v>9.4586000000000003E-2</v>
      </c>
      <c r="U3">
        <v>345.375</v>
      </c>
      <c r="V3">
        <v>20.801072000000001</v>
      </c>
      <c r="W3">
        <v>46.399079999999998</v>
      </c>
      <c r="X3">
        <v>148.30237500000001</v>
      </c>
      <c r="Y3">
        <v>0</v>
      </c>
      <c r="Z3">
        <v>13.041600000000001</v>
      </c>
      <c r="AA3">
        <v>0</v>
      </c>
      <c r="AB3">
        <v>16.166609000000001</v>
      </c>
      <c r="AC3">
        <v>0</v>
      </c>
      <c r="AD3">
        <v>0</v>
      </c>
      <c r="AE3">
        <v>19.725135000000002</v>
      </c>
      <c r="AF3">
        <v>10.375318</v>
      </c>
      <c r="AG3">
        <v>50.950789999999998</v>
      </c>
      <c r="AH3">
        <v>0</v>
      </c>
      <c r="AI3">
        <v>0</v>
      </c>
      <c r="AJ3">
        <v>0</v>
      </c>
      <c r="AK3">
        <v>41.969679999999997</v>
      </c>
      <c r="AL3">
        <v>66.814999999999998</v>
      </c>
      <c r="AM3">
        <v>19.346114</v>
      </c>
      <c r="AN3">
        <v>0.75801200000000002</v>
      </c>
      <c r="AO3">
        <v>0</v>
      </c>
      <c r="AP3">
        <v>0</v>
      </c>
      <c r="AQ3">
        <v>0</v>
      </c>
      <c r="AR3">
        <v>40.847999999999999</v>
      </c>
      <c r="AS3">
        <v>27.165099000000001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3033.656931</v>
      </c>
    </row>
    <row r="4" spans="1:121">
      <c r="A4" t="s">
        <v>46</v>
      </c>
      <c r="B4">
        <v>0</v>
      </c>
      <c r="C4">
        <v>0</v>
      </c>
      <c r="D4">
        <v>53.049235000000003</v>
      </c>
      <c r="E4">
        <v>0</v>
      </c>
      <c r="F4">
        <v>0</v>
      </c>
      <c r="G4">
        <v>85.604326</v>
      </c>
      <c r="H4">
        <v>0</v>
      </c>
      <c r="I4">
        <v>0</v>
      </c>
      <c r="J4">
        <v>108.62768</v>
      </c>
      <c r="K4">
        <v>688.71594700000003</v>
      </c>
      <c r="L4">
        <v>674.81782899999996</v>
      </c>
      <c r="M4">
        <v>97.055942999999999</v>
      </c>
      <c r="N4">
        <v>62.192497000000003</v>
      </c>
      <c r="O4">
        <v>130.58071699999999</v>
      </c>
      <c r="P4">
        <v>149.98894999999999</v>
      </c>
      <c r="Q4">
        <v>11.315149</v>
      </c>
      <c r="R4">
        <v>44.906624999999998</v>
      </c>
      <c r="S4">
        <v>27.638981000000001</v>
      </c>
      <c r="T4">
        <v>9.4586000000000003E-2</v>
      </c>
      <c r="U4">
        <v>345.375</v>
      </c>
      <c r="V4">
        <v>20.801072000000001</v>
      </c>
      <c r="W4">
        <v>46.399079999999998</v>
      </c>
      <c r="X4">
        <v>148.30237500000001</v>
      </c>
      <c r="Y4">
        <v>0</v>
      </c>
      <c r="Z4">
        <v>13.041600000000001</v>
      </c>
      <c r="AA4">
        <v>0</v>
      </c>
      <c r="AB4">
        <v>16.166609000000001</v>
      </c>
      <c r="AC4">
        <v>0</v>
      </c>
      <c r="AD4">
        <v>0</v>
      </c>
      <c r="AE4">
        <v>19.725135000000002</v>
      </c>
      <c r="AF4">
        <v>10.375318</v>
      </c>
      <c r="AG4">
        <v>50.950789999999998</v>
      </c>
      <c r="AH4">
        <v>0</v>
      </c>
      <c r="AI4">
        <v>0</v>
      </c>
      <c r="AJ4">
        <v>0</v>
      </c>
      <c r="AK4">
        <v>41.969679999999997</v>
      </c>
      <c r="AL4">
        <v>66.814999999999998</v>
      </c>
      <c r="AM4">
        <v>19.346114</v>
      </c>
      <c r="AN4">
        <v>0.75801200000000002</v>
      </c>
      <c r="AO4">
        <v>0</v>
      </c>
      <c r="AP4">
        <v>0</v>
      </c>
      <c r="AQ4">
        <v>0</v>
      </c>
      <c r="AR4">
        <v>40.847999999999999</v>
      </c>
      <c r="AS4">
        <v>27.165099000000001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3033.656931</v>
      </c>
    </row>
    <row r="5" spans="1:121">
      <c r="A5" t="s">
        <v>47</v>
      </c>
      <c r="B5">
        <v>0</v>
      </c>
      <c r="C5">
        <v>0</v>
      </c>
      <c r="D5">
        <v>53.049235000000003</v>
      </c>
      <c r="E5">
        <v>0</v>
      </c>
      <c r="F5">
        <v>0</v>
      </c>
      <c r="G5">
        <v>85.604326</v>
      </c>
      <c r="H5">
        <v>0</v>
      </c>
      <c r="I5">
        <v>0</v>
      </c>
      <c r="J5">
        <v>108.62768</v>
      </c>
      <c r="K5">
        <v>688.71594700000003</v>
      </c>
      <c r="L5">
        <v>674.81782899999996</v>
      </c>
      <c r="M5">
        <v>97.055942999999999</v>
      </c>
      <c r="N5">
        <v>62.192497000000003</v>
      </c>
      <c r="O5">
        <v>130.58071699999999</v>
      </c>
      <c r="P5">
        <v>149.98894999999999</v>
      </c>
      <c r="Q5">
        <v>11.315149</v>
      </c>
      <c r="R5">
        <v>44.906624999999998</v>
      </c>
      <c r="S5">
        <v>27.638981000000001</v>
      </c>
      <c r="T5">
        <v>9.4586000000000003E-2</v>
      </c>
      <c r="U5">
        <v>345.375</v>
      </c>
      <c r="V5">
        <v>20.801072000000001</v>
      </c>
      <c r="W5">
        <v>46.399079999999998</v>
      </c>
      <c r="X5">
        <v>148.30237500000001</v>
      </c>
      <c r="Y5">
        <v>0</v>
      </c>
      <c r="Z5">
        <v>13.041600000000001</v>
      </c>
      <c r="AA5">
        <v>0</v>
      </c>
      <c r="AB5">
        <v>16.166609000000001</v>
      </c>
      <c r="AC5">
        <v>0</v>
      </c>
      <c r="AD5">
        <v>0</v>
      </c>
      <c r="AE5">
        <v>19.725135000000002</v>
      </c>
      <c r="AF5">
        <v>10.375318</v>
      </c>
      <c r="AG5">
        <v>50.950789999999998</v>
      </c>
      <c r="AH5">
        <v>0</v>
      </c>
      <c r="AI5">
        <v>0</v>
      </c>
      <c r="AJ5">
        <v>0</v>
      </c>
      <c r="AK5">
        <v>41.969679999999997</v>
      </c>
      <c r="AL5">
        <v>66.814999999999998</v>
      </c>
      <c r="AM5">
        <v>19.346114</v>
      </c>
      <c r="AN5">
        <v>0.75801200000000002</v>
      </c>
      <c r="AO5">
        <v>0</v>
      </c>
      <c r="AP5">
        <v>0</v>
      </c>
      <c r="AQ5">
        <v>0</v>
      </c>
      <c r="AR5">
        <v>34.223999999999997</v>
      </c>
      <c r="AS5">
        <v>28.763045999999999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3028.6308780000004</v>
      </c>
    </row>
    <row r="6" spans="1:121">
      <c r="A6" t="s">
        <v>48</v>
      </c>
      <c r="B6">
        <v>0</v>
      </c>
      <c r="C6">
        <v>0</v>
      </c>
      <c r="D6">
        <v>53.049235000000003</v>
      </c>
      <c r="E6">
        <v>0</v>
      </c>
      <c r="F6">
        <v>0</v>
      </c>
      <c r="G6">
        <v>85.604326</v>
      </c>
      <c r="H6">
        <v>0</v>
      </c>
      <c r="I6">
        <v>0</v>
      </c>
      <c r="J6">
        <v>108.62768</v>
      </c>
      <c r="K6">
        <v>688.71594700000003</v>
      </c>
      <c r="L6">
        <v>674.81782899999996</v>
      </c>
      <c r="M6">
        <v>97.055942999999999</v>
      </c>
      <c r="N6">
        <v>62.192497000000003</v>
      </c>
      <c r="O6">
        <v>130.58071699999999</v>
      </c>
      <c r="P6">
        <v>149.98894999999999</v>
      </c>
      <c r="Q6">
        <v>11.315149</v>
      </c>
      <c r="R6">
        <v>44.906624999999998</v>
      </c>
      <c r="S6">
        <v>27.638981000000001</v>
      </c>
      <c r="T6">
        <v>9.4586000000000003E-2</v>
      </c>
      <c r="U6">
        <v>345.375</v>
      </c>
      <c r="V6">
        <v>20.801072000000001</v>
      </c>
      <c r="W6">
        <v>46.399079999999998</v>
      </c>
      <c r="X6">
        <v>148.30237500000001</v>
      </c>
      <c r="Y6">
        <v>0</v>
      </c>
      <c r="Z6">
        <v>13.041600000000001</v>
      </c>
      <c r="AA6">
        <v>0</v>
      </c>
      <c r="AB6">
        <v>16.166609000000001</v>
      </c>
      <c r="AC6">
        <v>0</v>
      </c>
      <c r="AD6">
        <v>0</v>
      </c>
      <c r="AE6">
        <v>19.725135000000002</v>
      </c>
      <c r="AF6">
        <v>10.375318</v>
      </c>
      <c r="AG6">
        <v>50.950789999999998</v>
      </c>
      <c r="AH6">
        <v>0</v>
      </c>
      <c r="AI6">
        <v>0</v>
      </c>
      <c r="AJ6">
        <v>0</v>
      </c>
      <c r="AK6">
        <v>41.969679999999997</v>
      </c>
      <c r="AL6">
        <v>66.814999999999998</v>
      </c>
      <c r="AM6">
        <v>19.346114</v>
      </c>
      <c r="AN6">
        <v>0.75801200000000002</v>
      </c>
      <c r="AO6">
        <v>0</v>
      </c>
      <c r="AP6">
        <v>0</v>
      </c>
      <c r="AQ6">
        <v>0</v>
      </c>
      <c r="AR6">
        <v>34.223999999999997</v>
      </c>
      <c r="AS6">
        <v>28.763045999999999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3028.6308780000004</v>
      </c>
    </row>
    <row r="7" spans="1:121">
      <c r="A7" t="s">
        <v>49</v>
      </c>
      <c r="B7">
        <v>0</v>
      </c>
      <c r="C7">
        <v>0</v>
      </c>
      <c r="D7">
        <v>53.049235000000003</v>
      </c>
      <c r="E7">
        <v>0</v>
      </c>
      <c r="F7">
        <v>0</v>
      </c>
      <c r="G7">
        <v>85.604326</v>
      </c>
      <c r="H7">
        <v>0</v>
      </c>
      <c r="I7">
        <v>0</v>
      </c>
      <c r="J7">
        <v>108.62768</v>
      </c>
      <c r="K7">
        <v>688.71594700000003</v>
      </c>
      <c r="L7">
        <v>674.81782899999996</v>
      </c>
      <c r="M7">
        <v>97.055942999999999</v>
      </c>
      <c r="N7">
        <v>62.192497000000003</v>
      </c>
      <c r="O7">
        <v>130.58071699999999</v>
      </c>
      <c r="P7">
        <v>149.98894999999999</v>
      </c>
      <c r="Q7">
        <v>11.315149</v>
      </c>
      <c r="R7">
        <v>44.906624999999998</v>
      </c>
      <c r="S7">
        <v>27.638981000000001</v>
      </c>
      <c r="T7">
        <v>9.4586000000000003E-2</v>
      </c>
      <c r="U7">
        <v>345.375</v>
      </c>
      <c r="V7">
        <v>20.801072000000001</v>
      </c>
      <c r="W7">
        <v>46.399079999999998</v>
      </c>
      <c r="X7">
        <v>148.30237500000001</v>
      </c>
      <c r="Y7">
        <v>0</v>
      </c>
      <c r="Z7">
        <v>13.041600000000001</v>
      </c>
      <c r="AA7">
        <v>0</v>
      </c>
      <c r="AB7">
        <v>16.166609000000001</v>
      </c>
      <c r="AC7">
        <v>0</v>
      </c>
      <c r="AD7">
        <v>0</v>
      </c>
      <c r="AE7">
        <v>19.725135000000002</v>
      </c>
      <c r="AF7">
        <v>10.375318</v>
      </c>
      <c r="AG7">
        <v>50.950789999999998</v>
      </c>
      <c r="AH7">
        <v>0</v>
      </c>
      <c r="AI7">
        <v>0</v>
      </c>
      <c r="AJ7">
        <v>0</v>
      </c>
      <c r="AK7">
        <v>41.969679999999997</v>
      </c>
      <c r="AL7">
        <v>66.814999999999998</v>
      </c>
      <c r="AM7">
        <v>19.346114</v>
      </c>
      <c r="AN7">
        <v>0.75801200000000002</v>
      </c>
      <c r="AO7">
        <v>0</v>
      </c>
      <c r="AP7">
        <v>5.8925999999999998</v>
      </c>
      <c r="AQ7">
        <v>0</v>
      </c>
      <c r="AR7">
        <v>34.223999999999997</v>
      </c>
      <c r="AS7">
        <v>28.763045999999999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3034.5234780000005</v>
      </c>
    </row>
    <row r="8" spans="1:121">
      <c r="A8" t="s">
        <v>50</v>
      </c>
      <c r="B8">
        <v>0</v>
      </c>
      <c r="C8">
        <v>0</v>
      </c>
      <c r="D8">
        <v>53.049235000000003</v>
      </c>
      <c r="E8">
        <v>0</v>
      </c>
      <c r="F8">
        <v>0</v>
      </c>
      <c r="G8">
        <v>85.604326</v>
      </c>
      <c r="H8">
        <v>0</v>
      </c>
      <c r="I8">
        <v>0</v>
      </c>
      <c r="J8">
        <v>108.62768</v>
      </c>
      <c r="K8">
        <v>688.71594700000003</v>
      </c>
      <c r="L8">
        <v>674.81782899999996</v>
      </c>
      <c r="M8">
        <v>97.055942999999999</v>
      </c>
      <c r="N8">
        <v>62.192497000000003</v>
      </c>
      <c r="O8">
        <v>130.58071699999999</v>
      </c>
      <c r="P8">
        <v>149.98894999999999</v>
      </c>
      <c r="Q8">
        <v>11.315149</v>
      </c>
      <c r="R8">
        <v>44.906624999999998</v>
      </c>
      <c r="S8">
        <v>27.638981000000001</v>
      </c>
      <c r="T8">
        <v>9.4586000000000003E-2</v>
      </c>
      <c r="U8">
        <v>345.375</v>
      </c>
      <c r="V8">
        <v>20.801072000000001</v>
      </c>
      <c r="W8">
        <v>46.399079999999998</v>
      </c>
      <c r="X8">
        <v>148.30237500000001</v>
      </c>
      <c r="Y8">
        <v>0</v>
      </c>
      <c r="Z8">
        <v>13.041600000000001</v>
      </c>
      <c r="AA8">
        <v>0</v>
      </c>
      <c r="AB8">
        <v>16.166609000000001</v>
      </c>
      <c r="AC8">
        <v>0</v>
      </c>
      <c r="AD8">
        <v>0</v>
      </c>
      <c r="AE8">
        <v>19.725135000000002</v>
      </c>
      <c r="AF8">
        <v>10.375318</v>
      </c>
      <c r="AG8">
        <v>50.950789999999998</v>
      </c>
      <c r="AH8">
        <v>0</v>
      </c>
      <c r="AI8">
        <v>0</v>
      </c>
      <c r="AJ8">
        <v>0</v>
      </c>
      <c r="AK8">
        <v>41.969679999999997</v>
      </c>
      <c r="AL8">
        <v>66.814999999999998</v>
      </c>
      <c r="AM8">
        <v>19.346114</v>
      </c>
      <c r="AN8">
        <v>0.75801200000000002</v>
      </c>
      <c r="AO8">
        <v>0</v>
      </c>
      <c r="AP8">
        <v>5.8925999999999998</v>
      </c>
      <c r="AQ8">
        <v>0</v>
      </c>
      <c r="AR8">
        <v>34.223999999999997</v>
      </c>
      <c r="AS8">
        <v>28.763045999999999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3034.5234780000005</v>
      </c>
    </row>
    <row r="9" spans="1:121">
      <c r="A9" t="s">
        <v>51</v>
      </c>
      <c r="B9">
        <v>0</v>
      </c>
      <c r="C9">
        <v>0</v>
      </c>
      <c r="D9">
        <v>53.049235000000003</v>
      </c>
      <c r="E9">
        <v>0</v>
      </c>
      <c r="F9">
        <v>0</v>
      </c>
      <c r="G9">
        <v>85.604326</v>
      </c>
      <c r="H9">
        <v>0</v>
      </c>
      <c r="I9">
        <v>0</v>
      </c>
      <c r="J9">
        <v>108.62768</v>
      </c>
      <c r="K9">
        <v>688.71594700000003</v>
      </c>
      <c r="L9">
        <v>674.81782899999996</v>
      </c>
      <c r="M9">
        <v>97.055942999999999</v>
      </c>
      <c r="N9">
        <v>62.192497000000003</v>
      </c>
      <c r="O9">
        <v>130.58071699999999</v>
      </c>
      <c r="P9">
        <v>149.98894999999999</v>
      </c>
      <c r="Q9">
        <v>11.315149</v>
      </c>
      <c r="R9">
        <v>44.906624999999998</v>
      </c>
      <c r="S9">
        <v>27.638981000000001</v>
      </c>
      <c r="T9">
        <v>9.4586000000000003E-2</v>
      </c>
      <c r="U9">
        <v>345.375</v>
      </c>
      <c r="V9">
        <v>20.801072000000001</v>
      </c>
      <c r="W9">
        <v>46.399079999999998</v>
      </c>
      <c r="X9">
        <v>148.30237500000001</v>
      </c>
      <c r="Y9">
        <v>0</v>
      </c>
      <c r="Z9">
        <v>13.041600000000001</v>
      </c>
      <c r="AA9">
        <v>0</v>
      </c>
      <c r="AB9">
        <v>16.166609000000001</v>
      </c>
      <c r="AC9">
        <v>0</v>
      </c>
      <c r="AD9">
        <v>0</v>
      </c>
      <c r="AE9">
        <v>19.725135000000002</v>
      </c>
      <c r="AF9">
        <v>10.375318</v>
      </c>
      <c r="AG9">
        <v>50.950789999999998</v>
      </c>
      <c r="AH9">
        <v>0</v>
      </c>
      <c r="AI9">
        <v>0</v>
      </c>
      <c r="AJ9">
        <v>0</v>
      </c>
      <c r="AK9">
        <v>41.969679999999997</v>
      </c>
      <c r="AL9">
        <v>66.814999999999998</v>
      </c>
      <c r="AM9">
        <v>19.346114</v>
      </c>
      <c r="AN9">
        <v>0.75801200000000002</v>
      </c>
      <c r="AO9">
        <v>0</v>
      </c>
      <c r="AP9">
        <v>6.0206999999999997</v>
      </c>
      <c r="AQ9">
        <v>0</v>
      </c>
      <c r="AR9">
        <v>34.223999999999997</v>
      </c>
      <c r="AS9">
        <v>28.763045999999999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3034.6515780000004</v>
      </c>
    </row>
    <row r="10" spans="1:121">
      <c r="A10" t="s">
        <v>52</v>
      </c>
      <c r="B10">
        <v>0</v>
      </c>
      <c r="C10">
        <v>0</v>
      </c>
      <c r="D10">
        <v>53.049235000000003</v>
      </c>
      <c r="E10">
        <v>0</v>
      </c>
      <c r="F10">
        <v>0</v>
      </c>
      <c r="G10">
        <v>85.604326</v>
      </c>
      <c r="H10">
        <v>0</v>
      </c>
      <c r="I10">
        <v>0</v>
      </c>
      <c r="J10">
        <v>108.62768</v>
      </c>
      <c r="K10">
        <v>688.71594700000003</v>
      </c>
      <c r="L10">
        <v>674.81782899999996</v>
      </c>
      <c r="M10">
        <v>97.055942999999999</v>
      </c>
      <c r="N10">
        <v>62.192497000000003</v>
      </c>
      <c r="O10">
        <v>130.58071699999999</v>
      </c>
      <c r="P10">
        <v>149.98894999999999</v>
      </c>
      <c r="Q10">
        <v>11.315149</v>
      </c>
      <c r="R10">
        <v>44.906624999999998</v>
      </c>
      <c r="S10">
        <v>27.638981000000001</v>
      </c>
      <c r="T10">
        <v>3.0945860000000001</v>
      </c>
      <c r="U10">
        <v>345.375</v>
      </c>
      <c r="V10">
        <v>20.801072000000001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0</v>
      </c>
      <c r="AB10">
        <v>16.166609000000001</v>
      </c>
      <c r="AC10">
        <v>0</v>
      </c>
      <c r="AD10">
        <v>0</v>
      </c>
      <c r="AE10">
        <v>39.450268999999999</v>
      </c>
      <c r="AF10">
        <v>10.375318</v>
      </c>
      <c r="AG10">
        <v>50.950789999999998</v>
      </c>
      <c r="AH10">
        <v>0</v>
      </c>
      <c r="AI10">
        <v>0</v>
      </c>
      <c r="AJ10">
        <v>0</v>
      </c>
      <c r="AK10">
        <v>41.969679999999997</v>
      </c>
      <c r="AL10">
        <v>66.814999999999998</v>
      </c>
      <c r="AM10">
        <v>19.346114</v>
      </c>
      <c r="AN10">
        <v>0.75801200000000002</v>
      </c>
      <c r="AO10">
        <v>0</v>
      </c>
      <c r="AP10">
        <v>6.0206999999999997</v>
      </c>
      <c r="AQ10">
        <v>0</v>
      </c>
      <c r="AR10">
        <v>34.223999999999997</v>
      </c>
      <c r="AS10">
        <v>28.763045999999999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3057.3767120000002</v>
      </c>
    </row>
    <row r="11" spans="1:121">
      <c r="A11" t="s">
        <v>53</v>
      </c>
      <c r="B11">
        <v>0</v>
      </c>
      <c r="C11">
        <v>0</v>
      </c>
      <c r="D11">
        <v>53.049235000000003</v>
      </c>
      <c r="E11">
        <v>0</v>
      </c>
      <c r="F11">
        <v>0</v>
      </c>
      <c r="G11">
        <v>85.604326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97.055942999999999</v>
      </c>
      <c r="N11">
        <v>62.192497000000003</v>
      </c>
      <c r="O11">
        <v>130.58071699999999</v>
      </c>
      <c r="P11">
        <v>149.98894999999999</v>
      </c>
      <c r="Q11">
        <v>11.315149</v>
      </c>
      <c r="R11">
        <v>44.906624999999998</v>
      </c>
      <c r="S11">
        <v>27.638981000000001</v>
      </c>
      <c r="T11">
        <v>3.0945860000000001</v>
      </c>
      <c r="U11">
        <v>345.375</v>
      </c>
      <c r="V11">
        <v>20.801072000000001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14.04936</v>
      </c>
      <c r="AB11">
        <v>4.0907410000000004</v>
      </c>
      <c r="AC11">
        <v>0</v>
      </c>
      <c r="AD11">
        <v>0</v>
      </c>
      <c r="AE11">
        <v>39.450268999999999</v>
      </c>
      <c r="AF11">
        <v>10.375318</v>
      </c>
      <c r="AG11">
        <v>50.950789999999998</v>
      </c>
      <c r="AH11">
        <v>0</v>
      </c>
      <c r="AI11">
        <v>0</v>
      </c>
      <c r="AJ11">
        <v>0</v>
      </c>
      <c r="AK11">
        <v>50.363616</v>
      </c>
      <c r="AL11">
        <v>69.72</v>
      </c>
      <c r="AM11">
        <v>19.346114</v>
      </c>
      <c r="AN11">
        <v>0.75801200000000002</v>
      </c>
      <c r="AO11">
        <v>0</v>
      </c>
      <c r="AP11">
        <v>0</v>
      </c>
      <c r="AQ11">
        <v>0</v>
      </c>
      <c r="AR11">
        <v>34.223999999999997</v>
      </c>
      <c r="AS11">
        <v>28.763045999999999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3064.62844</v>
      </c>
    </row>
    <row r="12" spans="1:121">
      <c r="A12" t="s">
        <v>54</v>
      </c>
      <c r="B12">
        <v>0</v>
      </c>
      <c r="C12">
        <v>0</v>
      </c>
      <c r="D12">
        <v>53.049235000000003</v>
      </c>
      <c r="E12">
        <v>0</v>
      </c>
      <c r="F12">
        <v>0</v>
      </c>
      <c r="G12">
        <v>85.604326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97.055942999999999</v>
      </c>
      <c r="N12">
        <v>62.192497000000003</v>
      </c>
      <c r="O12">
        <v>130.58071699999999</v>
      </c>
      <c r="P12">
        <v>149.98894999999999</v>
      </c>
      <c r="Q12">
        <v>11.315149</v>
      </c>
      <c r="R12">
        <v>44.906624999999998</v>
      </c>
      <c r="S12">
        <v>27.638981000000001</v>
      </c>
      <c r="T12">
        <v>3.0945860000000001</v>
      </c>
      <c r="U12">
        <v>345.375</v>
      </c>
      <c r="V12">
        <v>20.801072000000001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14.04936</v>
      </c>
      <c r="AB12">
        <v>4.0907410000000004</v>
      </c>
      <c r="AC12">
        <v>0</v>
      </c>
      <c r="AD12">
        <v>0</v>
      </c>
      <c r="AE12">
        <v>39.450268999999999</v>
      </c>
      <c r="AF12">
        <v>10.375318</v>
      </c>
      <c r="AG12">
        <v>50.950789999999998</v>
      </c>
      <c r="AH12">
        <v>0</v>
      </c>
      <c r="AI12">
        <v>0</v>
      </c>
      <c r="AJ12">
        <v>0</v>
      </c>
      <c r="AK12">
        <v>50.363616</v>
      </c>
      <c r="AL12">
        <v>69.72</v>
      </c>
      <c r="AM12">
        <v>19.346114</v>
      </c>
      <c r="AN12">
        <v>0.75801200000000002</v>
      </c>
      <c r="AO12">
        <v>0</v>
      </c>
      <c r="AP12">
        <v>0</v>
      </c>
      <c r="AQ12">
        <v>0</v>
      </c>
      <c r="AR12">
        <v>34.223999999999997</v>
      </c>
      <c r="AS12">
        <v>28.763045999999999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3064.62844</v>
      </c>
    </row>
    <row r="13" spans="1:121">
      <c r="A13" t="s">
        <v>55</v>
      </c>
      <c r="B13">
        <v>0</v>
      </c>
      <c r="C13">
        <v>0</v>
      </c>
      <c r="D13">
        <v>53.049235000000003</v>
      </c>
      <c r="E13">
        <v>0</v>
      </c>
      <c r="F13">
        <v>0</v>
      </c>
      <c r="G13">
        <v>85.604326</v>
      </c>
      <c r="H13">
        <v>0</v>
      </c>
      <c r="I13">
        <v>0</v>
      </c>
      <c r="J13">
        <v>108.62768</v>
      </c>
      <c r="K13">
        <v>688.71594700000003</v>
      </c>
      <c r="L13">
        <v>674.81782899999996</v>
      </c>
      <c r="M13">
        <v>97.055942999999999</v>
      </c>
      <c r="N13">
        <v>62.192497000000003</v>
      </c>
      <c r="O13">
        <v>130.58071699999999</v>
      </c>
      <c r="P13">
        <v>149.98894999999999</v>
      </c>
      <c r="Q13">
        <v>11.315149</v>
      </c>
      <c r="R13">
        <v>44.906624999999998</v>
      </c>
      <c r="S13">
        <v>27.638981000000001</v>
      </c>
      <c r="T13">
        <v>3.0945860000000001</v>
      </c>
      <c r="U13">
        <v>345.375</v>
      </c>
      <c r="V13">
        <v>20.801072000000001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28.09872</v>
      </c>
      <c r="AB13">
        <v>4.0907410000000004</v>
      </c>
      <c r="AC13">
        <v>0</v>
      </c>
      <c r="AD13">
        <v>0</v>
      </c>
      <c r="AE13">
        <v>39.450268999999999</v>
      </c>
      <c r="AF13">
        <v>10.375318</v>
      </c>
      <c r="AG13">
        <v>50.950789999999998</v>
      </c>
      <c r="AH13">
        <v>0</v>
      </c>
      <c r="AI13">
        <v>0</v>
      </c>
      <c r="AJ13">
        <v>0</v>
      </c>
      <c r="AK13">
        <v>50.363616</v>
      </c>
      <c r="AL13">
        <v>69.72</v>
      </c>
      <c r="AM13">
        <v>19.346114</v>
      </c>
      <c r="AN13">
        <v>0.75801200000000002</v>
      </c>
      <c r="AO13">
        <v>0</v>
      </c>
      <c r="AP13">
        <v>0</v>
      </c>
      <c r="AQ13">
        <v>0</v>
      </c>
      <c r="AR13">
        <v>34.223999999999997</v>
      </c>
      <c r="AS13">
        <v>28.763045999999999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3078.6777999999999</v>
      </c>
    </row>
    <row r="14" spans="1:121">
      <c r="A14" t="s">
        <v>56</v>
      </c>
      <c r="B14">
        <v>0</v>
      </c>
      <c r="C14">
        <v>0</v>
      </c>
      <c r="D14">
        <v>53.049235000000003</v>
      </c>
      <c r="E14">
        <v>0</v>
      </c>
      <c r="F14">
        <v>0</v>
      </c>
      <c r="G14">
        <v>85.604326</v>
      </c>
      <c r="H14">
        <v>0</v>
      </c>
      <c r="I14">
        <v>0</v>
      </c>
      <c r="J14">
        <v>108.62768</v>
      </c>
      <c r="K14">
        <v>688.71594700000003</v>
      </c>
      <c r="L14">
        <v>674.81782899999996</v>
      </c>
      <c r="M14">
        <v>97.055942999999999</v>
      </c>
      <c r="N14">
        <v>62.192497000000003</v>
      </c>
      <c r="O14">
        <v>130.58071699999999</v>
      </c>
      <c r="P14">
        <v>149.98894999999999</v>
      </c>
      <c r="Q14">
        <v>11.315149</v>
      </c>
      <c r="R14">
        <v>44.906624999999998</v>
      </c>
      <c r="S14">
        <v>27.638981000000001</v>
      </c>
      <c r="T14">
        <v>3.0945860000000001</v>
      </c>
      <c r="U14">
        <v>345.375</v>
      </c>
      <c r="V14">
        <v>20.801072000000001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28.09872</v>
      </c>
      <c r="AB14">
        <v>4.0907410000000004</v>
      </c>
      <c r="AC14">
        <v>0</v>
      </c>
      <c r="AD14">
        <v>0</v>
      </c>
      <c r="AE14">
        <v>39.450268999999999</v>
      </c>
      <c r="AF14">
        <v>10.375318</v>
      </c>
      <c r="AG14">
        <v>50.950789999999998</v>
      </c>
      <c r="AH14">
        <v>0</v>
      </c>
      <c r="AI14">
        <v>0</v>
      </c>
      <c r="AJ14">
        <v>0</v>
      </c>
      <c r="AK14">
        <v>50.363616</v>
      </c>
      <c r="AL14">
        <v>69.72</v>
      </c>
      <c r="AM14">
        <v>19.346114</v>
      </c>
      <c r="AN14">
        <v>0.75801200000000002</v>
      </c>
      <c r="AO14">
        <v>0</v>
      </c>
      <c r="AP14">
        <v>0</v>
      </c>
      <c r="AQ14">
        <v>0</v>
      </c>
      <c r="AR14">
        <v>34.223999999999997</v>
      </c>
      <c r="AS14">
        <v>28.763045999999999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3078.6777999999999</v>
      </c>
    </row>
    <row r="15" spans="1:121">
      <c r="A15" t="s">
        <v>57</v>
      </c>
      <c r="B15">
        <v>0</v>
      </c>
      <c r="C15">
        <v>0</v>
      </c>
      <c r="D15">
        <v>53.049235000000003</v>
      </c>
      <c r="E15">
        <v>0</v>
      </c>
      <c r="F15">
        <v>0</v>
      </c>
      <c r="G15">
        <v>85.604326</v>
      </c>
      <c r="H15">
        <v>0</v>
      </c>
      <c r="I15">
        <v>0</v>
      </c>
      <c r="J15">
        <v>108.62768</v>
      </c>
      <c r="K15">
        <v>688.71594700000003</v>
      </c>
      <c r="L15">
        <v>674.81782899999996</v>
      </c>
      <c r="M15">
        <v>97.055942999999999</v>
      </c>
      <c r="N15">
        <v>62.192497000000003</v>
      </c>
      <c r="O15">
        <v>130.58071699999999</v>
      </c>
      <c r="P15">
        <v>149.98894999999999</v>
      </c>
      <c r="Q15">
        <v>11.315149</v>
      </c>
      <c r="R15">
        <v>44.906624999999998</v>
      </c>
      <c r="S15">
        <v>27.638981000000001</v>
      </c>
      <c r="T15">
        <v>3.0945860000000001</v>
      </c>
      <c r="U15">
        <v>345.375</v>
      </c>
      <c r="V15">
        <v>20.801072000000001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28.09872</v>
      </c>
      <c r="AB15">
        <v>4.0907410000000004</v>
      </c>
      <c r="AC15">
        <v>0</v>
      </c>
      <c r="AD15">
        <v>0</v>
      </c>
      <c r="AE15">
        <v>39.450268999999999</v>
      </c>
      <c r="AF15">
        <v>10.375318</v>
      </c>
      <c r="AG15">
        <v>50.950789999999998</v>
      </c>
      <c r="AH15">
        <v>0</v>
      </c>
      <c r="AI15">
        <v>0</v>
      </c>
      <c r="AJ15">
        <v>0</v>
      </c>
      <c r="AK15">
        <v>50.363616</v>
      </c>
      <c r="AL15">
        <v>69.72</v>
      </c>
      <c r="AM15">
        <v>19.346114</v>
      </c>
      <c r="AN15">
        <v>0.75801200000000002</v>
      </c>
      <c r="AO15">
        <v>0</v>
      </c>
      <c r="AP15">
        <v>0</v>
      </c>
      <c r="AQ15">
        <v>0</v>
      </c>
      <c r="AR15">
        <v>40.847999999999999</v>
      </c>
      <c r="AS15">
        <v>28.763045999999999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3085.3017999999997</v>
      </c>
    </row>
    <row r="16" spans="1:121">
      <c r="A16" t="s">
        <v>58</v>
      </c>
      <c r="B16">
        <v>0</v>
      </c>
      <c r="C16">
        <v>0</v>
      </c>
      <c r="D16">
        <v>53.049235000000003</v>
      </c>
      <c r="E16">
        <v>0</v>
      </c>
      <c r="F16">
        <v>0</v>
      </c>
      <c r="G16">
        <v>85.604326</v>
      </c>
      <c r="H16">
        <v>0</v>
      </c>
      <c r="I16">
        <v>0</v>
      </c>
      <c r="J16">
        <v>108.62768</v>
      </c>
      <c r="K16">
        <v>688.71594700000003</v>
      </c>
      <c r="L16">
        <v>674.81782899999996</v>
      </c>
      <c r="M16">
        <v>97.055942999999999</v>
      </c>
      <c r="N16">
        <v>62.192497000000003</v>
      </c>
      <c r="O16">
        <v>130.58071699999999</v>
      </c>
      <c r="P16">
        <v>149.98894999999999</v>
      </c>
      <c r="Q16">
        <v>11.315149</v>
      </c>
      <c r="R16">
        <v>44.906624999999998</v>
      </c>
      <c r="S16">
        <v>27.638981000000001</v>
      </c>
      <c r="T16">
        <v>3.0945860000000001</v>
      </c>
      <c r="U16">
        <v>345.375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28.09872</v>
      </c>
      <c r="AB16">
        <v>4.0907410000000004</v>
      </c>
      <c r="AC16">
        <v>11.598717000000001</v>
      </c>
      <c r="AD16">
        <v>0</v>
      </c>
      <c r="AE16">
        <v>39.450268999999999</v>
      </c>
      <c r="AF16">
        <v>10.375318</v>
      </c>
      <c r="AG16">
        <v>50.950789999999998</v>
      </c>
      <c r="AH16">
        <v>0</v>
      </c>
      <c r="AI16">
        <v>0</v>
      </c>
      <c r="AJ16">
        <v>0</v>
      </c>
      <c r="AK16">
        <v>50.363616</v>
      </c>
      <c r="AL16">
        <v>69.72</v>
      </c>
      <c r="AM16">
        <v>19.346114</v>
      </c>
      <c r="AN16">
        <v>0.75801200000000002</v>
      </c>
      <c r="AO16">
        <v>0</v>
      </c>
      <c r="AP16">
        <v>0</v>
      </c>
      <c r="AQ16">
        <v>0</v>
      </c>
      <c r="AR16">
        <v>40.847999999999999</v>
      </c>
      <c r="AS16">
        <v>28.763045999999999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3096.9005169999996</v>
      </c>
    </row>
    <row r="17" spans="1:117">
      <c r="A17" t="s">
        <v>59</v>
      </c>
      <c r="B17">
        <v>0</v>
      </c>
      <c r="C17">
        <v>0</v>
      </c>
      <c r="D17">
        <v>53.049235000000003</v>
      </c>
      <c r="E17">
        <v>0</v>
      </c>
      <c r="F17">
        <v>0</v>
      </c>
      <c r="G17">
        <v>85.604326</v>
      </c>
      <c r="H17">
        <v>0</v>
      </c>
      <c r="I17">
        <v>0</v>
      </c>
      <c r="J17">
        <v>108.62768</v>
      </c>
      <c r="K17">
        <v>688.71594700000003</v>
      </c>
      <c r="L17">
        <v>674.81782899999996</v>
      </c>
      <c r="M17">
        <v>97.055942999999999</v>
      </c>
      <c r="N17">
        <v>62.192497000000003</v>
      </c>
      <c r="O17">
        <v>130.58071699999999</v>
      </c>
      <c r="P17">
        <v>149.98894999999999</v>
      </c>
      <c r="Q17">
        <v>11.315149</v>
      </c>
      <c r="R17">
        <v>44.906624999999998</v>
      </c>
      <c r="S17">
        <v>27.638981000000001</v>
      </c>
      <c r="T17">
        <v>3.0945860000000001</v>
      </c>
      <c r="U17">
        <v>345.375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28.09872</v>
      </c>
      <c r="AB17">
        <v>4.0907410000000004</v>
      </c>
      <c r="AC17">
        <v>11.598717000000001</v>
      </c>
      <c r="AD17">
        <v>0</v>
      </c>
      <c r="AE17">
        <v>39.450268999999999</v>
      </c>
      <c r="AF17">
        <v>10.375318</v>
      </c>
      <c r="AG17">
        <v>50.950789999999998</v>
      </c>
      <c r="AH17">
        <v>0</v>
      </c>
      <c r="AI17">
        <v>0</v>
      </c>
      <c r="AJ17">
        <v>0</v>
      </c>
      <c r="AK17">
        <v>20.145446</v>
      </c>
      <c r="AL17">
        <v>53.451999999999998</v>
      </c>
      <c r="AM17">
        <v>19.346114</v>
      </c>
      <c r="AN17">
        <v>0.75801200000000002</v>
      </c>
      <c r="AO17">
        <v>0</v>
      </c>
      <c r="AP17">
        <v>0</v>
      </c>
      <c r="AQ17">
        <v>0</v>
      </c>
      <c r="AR17">
        <v>34.223999999999997</v>
      </c>
      <c r="AS17">
        <v>28.763045999999999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3043.7903470000001</v>
      </c>
    </row>
    <row r="18" spans="1:117">
      <c r="A18" t="s">
        <v>60</v>
      </c>
      <c r="B18">
        <v>0</v>
      </c>
      <c r="C18">
        <v>0</v>
      </c>
      <c r="D18">
        <v>53.049235000000003</v>
      </c>
      <c r="E18">
        <v>0</v>
      </c>
      <c r="F18">
        <v>0</v>
      </c>
      <c r="G18">
        <v>85.604326</v>
      </c>
      <c r="H18">
        <v>0</v>
      </c>
      <c r="I18">
        <v>0</v>
      </c>
      <c r="J18">
        <v>108.62768</v>
      </c>
      <c r="K18">
        <v>688.71594700000003</v>
      </c>
      <c r="L18">
        <v>674.81782899999996</v>
      </c>
      <c r="M18">
        <v>97.055942999999999</v>
      </c>
      <c r="N18">
        <v>62.192497000000003</v>
      </c>
      <c r="O18">
        <v>130.58071699999999</v>
      </c>
      <c r="P18">
        <v>149.98894999999999</v>
      </c>
      <c r="Q18">
        <v>11.315149</v>
      </c>
      <c r="R18">
        <v>44.906624999999998</v>
      </c>
      <c r="S18">
        <v>27.638981000000001</v>
      </c>
      <c r="T18">
        <v>3.0945860000000001</v>
      </c>
      <c r="U18">
        <v>345.375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28.09872</v>
      </c>
      <c r="AB18">
        <v>4.0907410000000004</v>
      </c>
      <c r="AC18">
        <v>11.598717000000001</v>
      </c>
      <c r="AD18">
        <v>0</v>
      </c>
      <c r="AE18">
        <v>39.450268999999999</v>
      </c>
      <c r="AF18">
        <v>10.375318</v>
      </c>
      <c r="AG18">
        <v>50.950789999999998</v>
      </c>
      <c r="AH18">
        <v>0</v>
      </c>
      <c r="AI18">
        <v>0</v>
      </c>
      <c r="AJ18">
        <v>0</v>
      </c>
      <c r="AK18">
        <v>20.145446</v>
      </c>
      <c r="AL18">
        <v>53.451999999999998</v>
      </c>
      <c r="AM18">
        <v>19.346114</v>
      </c>
      <c r="AN18">
        <v>0.75801200000000002</v>
      </c>
      <c r="AO18">
        <v>0</v>
      </c>
      <c r="AP18">
        <v>0</v>
      </c>
      <c r="AQ18">
        <v>0</v>
      </c>
      <c r="AR18">
        <v>34.223999999999997</v>
      </c>
      <c r="AS18">
        <v>28.763045999999999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3043.7903470000001</v>
      </c>
    </row>
    <row r="19" spans="1:117">
      <c r="A19" t="s">
        <v>61</v>
      </c>
      <c r="B19">
        <v>0</v>
      </c>
      <c r="C19">
        <v>0</v>
      </c>
      <c r="D19">
        <v>53.049235000000003</v>
      </c>
      <c r="E19">
        <v>0</v>
      </c>
      <c r="F19">
        <v>0</v>
      </c>
      <c r="G19">
        <v>85.604326</v>
      </c>
      <c r="H19">
        <v>0</v>
      </c>
      <c r="I19">
        <v>0</v>
      </c>
      <c r="J19">
        <v>108.62768</v>
      </c>
      <c r="K19">
        <v>688.71594700000003</v>
      </c>
      <c r="L19">
        <v>674.81782899999996</v>
      </c>
      <c r="M19">
        <v>97.055942999999999</v>
      </c>
      <c r="N19">
        <v>62.192497000000003</v>
      </c>
      <c r="O19">
        <v>130.58071699999999</v>
      </c>
      <c r="P19">
        <v>149.98894999999999</v>
      </c>
      <c r="Q19">
        <v>11.315149</v>
      </c>
      <c r="R19">
        <v>44.906624999999998</v>
      </c>
      <c r="S19">
        <v>27.638981000000001</v>
      </c>
      <c r="T19">
        <v>3.0945860000000001</v>
      </c>
      <c r="U19">
        <v>345.375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13.041600000000001</v>
      </c>
      <c r="AA19">
        <v>28.361000000000001</v>
      </c>
      <c r="AB19">
        <v>16.166609000000001</v>
      </c>
      <c r="AC19">
        <v>11.598717000000001</v>
      </c>
      <c r="AD19">
        <v>0</v>
      </c>
      <c r="AE19">
        <v>39.450268999999999</v>
      </c>
      <c r="AF19">
        <v>10.375318</v>
      </c>
      <c r="AG19">
        <v>50.950789999999998</v>
      </c>
      <c r="AH19">
        <v>0</v>
      </c>
      <c r="AI19">
        <v>0</v>
      </c>
      <c r="AJ19">
        <v>0</v>
      </c>
      <c r="AK19">
        <v>20.145446</v>
      </c>
      <c r="AL19">
        <v>53.451999999999998</v>
      </c>
      <c r="AM19">
        <v>19.346114</v>
      </c>
      <c r="AN19">
        <v>0.75801200000000002</v>
      </c>
      <c r="AO19">
        <v>0</v>
      </c>
      <c r="AP19">
        <v>0</v>
      </c>
      <c r="AQ19">
        <v>0</v>
      </c>
      <c r="AR19">
        <v>34.223999999999997</v>
      </c>
      <c r="AS19">
        <v>28.763045999999999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3056.1284949999999</v>
      </c>
    </row>
    <row r="20" spans="1:117">
      <c r="A20" t="s">
        <v>62</v>
      </c>
      <c r="B20">
        <v>0</v>
      </c>
      <c r="C20">
        <v>0</v>
      </c>
      <c r="D20">
        <v>53.049235000000003</v>
      </c>
      <c r="E20">
        <v>0</v>
      </c>
      <c r="F20">
        <v>0</v>
      </c>
      <c r="G20">
        <v>85.604326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97.055942999999999</v>
      </c>
      <c r="N20">
        <v>62.192497000000003</v>
      </c>
      <c r="O20">
        <v>130.58071699999999</v>
      </c>
      <c r="P20">
        <v>149.98894999999999</v>
      </c>
      <c r="Q20">
        <v>11.315149</v>
      </c>
      <c r="R20">
        <v>44.906624999999998</v>
      </c>
      <c r="S20">
        <v>27.638981000000001</v>
      </c>
      <c r="T20">
        <v>3.0945860000000001</v>
      </c>
      <c r="U20">
        <v>345.375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13.041600000000001</v>
      </c>
      <c r="AA20">
        <v>42.14808</v>
      </c>
      <c r="AB20">
        <v>16.166609000000001</v>
      </c>
      <c r="AC20">
        <v>11.598717000000001</v>
      </c>
      <c r="AD20">
        <v>0</v>
      </c>
      <c r="AE20">
        <v>39.450268999999999</v>
      </c>
      <c r="AF20">
        <v>10.375318</v>
      </c>
      <c r="AG20">
        <v>50.950789999999998</v>
      </c>
      <c r="AH20">
        <v>22.286372</v>
      </c>
      <c r="AI20">
        <v>0</v>
      </c>
      <c r="AJ20">
        <v>0</v>
      </c>
      <c r="AK20">
        <v>21.824234000000001</v>
      </c>
      <c r="AL20">
        <v>53.451999999999998</v>
      </c>
      <c r="AM20">
        <v>19.346114</v>
      </c>
      <c r="AN20">
        <v>0.75801200000000002</v>
      </c>
      <c r="AO20">
        <v>0</v>
      </c>
      <c r="AP20">
        <v>0</v>
      </c>
      <c r="AQ20">
        <v>0</v>
      </c>
      <c r="AR20">
        <v>34.223999999999997</v>
      </c>
      <c r="AS20">
        <v>28.763045999999999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3094.7431749999996</v>
      </c>
    </row>
    <row r="21" spans="1:117">
      <c r="A21" t="s">
        <v>63</v>
      </c>
      <c r="B21">
        <v>0</v>
      </c>
      <c r="C21">
        <v>0</v>
      </c>
      <c r="D21">
        <v>53.049235000000003</v>
      </c>
      <c r="E21">
        <v>0</v>
      </c>
      <c r="F21">
        <v>0</v>
      </c>
      <c r="G21">
        <v>85.604326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97.055942999999999</v>
      </c>
      <c r="N21">
        <v>62.192497000000003</v>
      </c>
      <c r="O21">
        <v>130.58071699999999</v>
      </c>
      <c r="P21">
        <v>149.98894999999999</v>
      </c>
      <c r="Q21">
        <v>11.315149</v>
      </c>
      <c r="R21">
        <v>44.906624999999998</v>
      </c>
      <c r="S21">
        <v>27.638981000000001</v>
      </c>
      <c r="T21">
        <v>3.0945860000000001</v>
      </c>
      <c r="U21">
        <v>345.375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13.041600000000001</v>
      </c>
      <c r="AA21">
        <v>42.14808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10.375318</v>
      </c>
      <c r="AG21">
        <v>50.950789999999998</v>
      </c>
      <c r="AH21">
        <v>44.572744</v>
      </c>
      <c r="AI21">
        <v>0</v>
      </c>
      <c r="AJ21">
        <v>0</v>
      </c>
      <c r="AK21">
        <v>21.824234000000001</v>
      </c>
      <c r="AL21">
        <v>53.451999999999998</v>
      </c>
      <c r="AM21">
        <v>19.346114</v>
      </c>
      <c r="AN21">
        <v>0.75801200000000002</v>
      </c>
      <c r="AO21">
        <v>0</v>
      </c>
      <c r="AP21">
        <v>0</v>
      </c>
      <c r="AQ21">
        <v>14.342636000000001</v>
      </c>
      <c r="AR21">
        <v>34.223999999999997</v>
      </c>
      <c r="AS21">
        <v>28.763045999999999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1.7248810000000001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3132.2346240000002</v>
      </c>
    </row>
    <row r="22" spans="1:117">
      <c r="A22" t="s">
        <v>64</v>
      </c>
      <c r="B22">
        <v>0</v>
      </c>
      <c r="C22">
        <v>0</v>
      </c>
      <c r="D22">
        <v>53.049235000000003</v>
      </c>
      <c r="E22">
        <v>0</v>
      </c>
      <c r="F22">
        <v>0</v>
      </c>
      <c r="G22">
        <v>85.604326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97.055942999999999</v>
      </c>
      <c r="N22">
        <v>62.192497000000003</v>
      </c>
      <c r="O22">
        <v>130.58071699999999</v>
      </c>
      <c r="P22">
        <v>149.98894999999999</v>
      </c>
      <c r="Q22">
        <v>11.315149</v>
      </c>
      <c r="R22">
        <v>44.906624999999998</v>
      </c>
      <c r="S22">
        <v>27.638981000000001</v>
      </c>
      <c r="T22">
        <v>3.0945860000000001</v>
      </c>
      <c r="U22">
        <v>345.375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13.041600000000001</v>
      </c>
      <c r="AA22">
        <v>42.14808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10.375318</v>
      </c>
      <c r="AG22">
        <v>50.950789999999998</v>
      </c>
      <c r="AH22">
        <v>44.572744</v>
      </c>
      <c r="AI22">
        <v>0</v>
      </c>
      <c r="AJ22">
        <v>0</v>
      </c>
      <c r="AK22">
        <v>21.824234000000001</v>
      </c>
      <c r="AL22">
        <v>53.451999999999998</v>
      </c>
      <c r="AM22">
        <v>19.346114</v>
      </c>
      <c r="AN22">
        <v>0.75801200000000002</v>
      </c>
      <c r="AO22">
        <v>0</v>
      </c>
      <c r="AP22">
        <v>0</v>
      </c>
      <c r="AQ22">
        <v>14.342636000000001</v>
      </c>
      <c r="AR22">
        <v>34.223999999999997</v>
      </c>
      <c r="AS22">
        <v>28.763045999999999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1.7248810000000001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3132.2346240000002</v>
      </c>
    </row>
    <row r="23" spans="1:117">
      <c r="A23" t="s">
        <v>65</v>
      </c>
      <c r="B23">
        <v>0</v>
      </c>
      <c r="C23">
        <v>0</v>
      </c>
      <c r="D23">
        <v>53.049235000000003</v>
      </c>
      <c r="E23">
        <v>0</v>
      </c>
      <c r="F23">
        <v>0</v>
      </c>
      <c r="G23">
        <v>85.604326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97.055942999999999</v>
      </c>
      <c r="N23">
        <v>62.192497000000003</v>
      </c>
      <c r="O23">
        <v>130.58071699999999</v>
      </c>
      <c r="P23">
        <v>149.98894999999999</v>
      </c>
      <c r="Q23">
        <v>11.315149</v>
      </c>
      <c r="R23">
        <v>44.906624999999998</v>
      </c>
      <c r="S23">
        <v>27.638981000000001</v>
      </c>
      <c r="T23">
        <v>3.0945860000000001</v>
      </c>
      <c r="U23">
        <v>345.375</v>
      </c>
      <c r="V23">
        <v>20.801072000000001</v>
      </c>
      <c r="W23">
        <v>46.399079999999998</v>
      </c>
      <c r="X23">
        <v>148.30237500000001</v>
      </c>
      <c r="Y23">
        <v>0</v>
      </c>
      <c r="Z23">
        <v>13.041600000000001</v>
      </c>
      <c r="AA23">
        <v>42.14808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10.375318</v>
      </c>
      <c r="AG23">
        <v>50.950789999999998</v>
      </c>
      <c r="AH23">
        <v>44.572744</v>
      </c>
      <c r="AI23">
        <v>0</v>
      </c>
      <c r="AJ23">
        <v>0</v>
      </c>
      <c r="AK23">
        <v>21.824234000000001</v>
      </c>
      <c r="AL23">
        <v>53.451999999999998</v>
      </c>
      <c r="AM23">
        <v>19.346114</v>
      </c>
      <c r="AN23">
        <v>0.75801200000000002</v>
      </c>
      <c r="AO23">
        <v>0</v>
      </c>
      <c r="AP23">
        <v>0</v>
      </c>
      <c r="AQ23">
        <v>14.342636000000001</v>
      </c>
      <c r="AR23">
        <v>40.847999999999999</v>
      </c>
      <c r="AS23">
        <v>28.763045999999999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1.7248810000000001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3138.858624</v>
      </c>
    </row>
    <row r="24" spans="1:117">
      <c r="A24" t="s">
        <v>66</v>
      </c>
      <c r="B24">
        <v>0</v>
      </c>
      <c r="C24">
        <v>0</v>
      </c>
      <c r="D24">
        <v>53.049235000000003</v>
      </c>
      <c r="E24">
        <v>0</v>
      </c>
      <c r="F24">
        <v>0</v>
      </c>
      <c r="G24">
        <v>85.604326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97.055942999999999</v>
      </c>
      <c r="N24">
        <v>62.192497000000003</v>
      </c>
      <c r="O24">
        <v>130.58071699999999</v>
      </c>
      <c r="P24">
        <v>149.98894999999999</v>
      </c>
      <c r="Q24">
        <v>11.315149</v>
      </c>
      <c r="R24">
        <v>44.906624999999998</v>
      </c>
      <c r="S24">
        <v>27.638981000000001</v>
      </c>
      <c r="T24">
        <v>3.0945860000000001</v>
      </c>
      <c r="U24">
        <v>345.375</v>
      </c>
      <c r="V24">
        <v>20.801072000000001</v>
      </c>
      <c r="W24">
        <v>46.399079999999998</v>
      </c>
      <c r="X24">
        <v>148.30237500000001</v>
      </c>
      <c r="Y24">
        <v>0</v>
      </c>
      <c r="Z24">
        <v>13.041600000000001</v>
      </c>
      <c r="AA24">
        <v>42.14808</v>
      </c>
      <c r="AB24">
        <v>16.166609000000001</v>
      </c>
      <c r="AC24">
        <v>11.598717000000001</v>
      </c>
      <c r="AD24">
        <v>0</v>
      </c>
      <c r="AE24">
        <v>39.450268999999999</v>
      </c>
      <c r="AF24">
        <v>10.375318</v>
      </c>
      <c r="AG24">
        <v>50.950789999999998</v>
      </c>
      <c r="AH24">
        <v>82.571008000000006</v>
      </c>
      <c r="AI24">
        <v>0</v>
      </c>
      <c r="AJ24">
        <v>0</v>
      </c>
      <c r="AK24">
        <v>21.824234000000001</v>
      </c>
      <c r="AL24">
        <v>53.451999999999998</v>
      </c>
      <c r="AM24">
        <v>19.346114</v>
      </c>
      <c r="AN24">
        <v>0.75801200000000002</v>
      </c>
      <c r="AO24">
        <v>0</v>
      </c>
      <c r="AP24">
        <v>0</v>
      </c>
      <c r="AQ24">
        <v>28.685272000000001</v>
      </c>
      <c r="AR24">
        <v>40.847999999999999</v>
      </c>
      <c r="AS24">
        <v>28.763045999999999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2.3187009999999999</v>
      </c>
      <c r="BA24">
        <v>3.1879490000000001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3194.9812930000003</v>
      </c>
    </row>
    <row r="25" spans="1:117">
      <c r="A25" t="s">
        <v>67</v>
      </c>
      <c r="B25">
        <v>0</v>
      </c>
      <c r="C25">
        <v>0</v>
      </c>
      <c r="D25">
        <v>53.049235000000003</v>
      </c>
      <c r="E25">
        <v>0</v>
      </c>
      <c r="F25">
        <v>0</v>
      </c>
      <c r="G25">
        <v>85.604326</v>
      </c>
      <c r="H25">
        <v>0</v>
      </c>
      <c r="I25">
        <v>0</v>
      </c>
      <c r="J25">
        <v>108.62768</v>
      </c>
      <c r="K25">
        <v>688.71594700000003</v>
      </c>
      <c r="L25">
        <v>674.81782899999996</v>
      </c>
      <c r="M25">
        <v>97.055942999999999</v>
      </c>
      <c r="N25">
        <v>62.192497000000003</v>
      </c>
      <c r="O25">
        <v>130.58071699999999</v>
      </c>
      <c r="P25">
        <v>149.98894999999999</v>
      </c>
      <c r="Q25">
        <v>11.315149</v>
      </c>
      <c r="R25">
        <v>44.906624999999998</v>
      </c>
      <c r="S25">
        <v>27.638981000000001</v>
      </c>
      <c r="T25">
        <v>3.0945860000000001</v>
      </c>
      <c r="U25">
        <v>345.375</v>
      </c>
      <c r="V25">
        <v>20.801072000000001</v>
      </c>
      <c r="W25">
        <v>46.399079999999998</v>
      </c>
      <c r="X25">
        <v>148.30237500000001</v>
      </c>
      <c r="Y25">
        <v>0</v>
      </c>
      <c r="Z25">
        <v>13.041600000000001</v>
      </c>
      <c r="AA25">
        <v>42.14808</v>
      </c>
      <c r="AB25">
        <v>32.333219</v>
      </c>
      <c r="AC25">
        <v>23.197434999999999</v>
      </c>
      <c r="AD25">
        <v>0</v>
      </c>
      <c r="AE25">
        <v>39.450268999999999</v>
      </c>
      <c r="AF25">
        <v>10.375318</v>
      </c>
      <c r="AG25">
        <v>50.950789999999998</v>
      </c>
      <c r="AH25">
        <v>110.094678</v>
      </c>
      <c r="AI25">
        <v>0</v>
      </c>
      <c r="AJ25">
        <v>0</v>
      </c>
      <c r="AK25">
        <v>25.181808</v>
      </c>
      <c r="AL25">
        <v>53.451999999999998</v>
      </c>
      <c r="AM25">
        <v>19.346114</v>
      </c>
      <c r="AN25">
        <v>0.75801200000000002</v>
      </c>
      <c r="AO25">
        <v>0</v>
      </c>
      <c r="AP25">
        <v>0</v>
      </c>
      <c r="AQ25">
        <v>28.685272000000001</v>
      </c>
      <c r="AR25">
        <v>34.223999999999997</v>
      </c>
      <c r="AS25">
        <v>28.763045999999999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2.3187009999999999</v>
      </c>
      <c r="BA25">
        <v>4.2505990000000002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3248.066515</v>
      </c>
    </row>
    <row r="26" spans="1:117">
      <c r="A26" t="s">
        <v>68</v>
      </c>
      <c r="B26">
        <v>0</v>
      </c>
      <c r="C26">
        <v>0</v>
      </c>
      <c r="D26">
        <v>53.049235000000003</v>
      </c>
      <c r="E26">
        <v>0</v>
      </c>
      <c r="F26">
        <v>0</v>
      </c>
      <c r="G26">
        <v>85.604326</v>
      </c>
      <c r="H26">
        <v>0</v>
      </c>
      <c r="I26">
        <v>0</v>
      </c>
      <c r="J26">
        <v>108.62768</v>
      </c>
      <c r="K26">
        <v>688.71594700000003</v>
      </c>
      <c r="L26">
        <v>674.81782899999996</v>
      </c>
      <c r="M26">
        <v>97.055942999999999</v>
      </c>
      <c r="N26">
        <v>62.192497000000003</v>
      </c>
      <c r="O26">
        <v>130.58071699999999</v>
      </c>
      <c r="P26">
        <v>149.98894999999999</v>
      </c>
      <c r="Q26">
        <v>11.315149</v>
      </c>
      <c r="R26">
        <v>44.906624999999998</v>
      </c>
      <c r="S26">
        <v>27.638981000000001</v>
      </c>
      <c r="T26">
        <v>3.0945860000000001</v>
      </c>
      <c r="U26">
        <v>345.375</v>
      </c>
      <c r="V26">
        <v>20.801072000000001</v>
      </c>
      <c r="W26">
        <v>46.399079999999998</v>
      </c>
      <c r="X26">
        <v>148.30237500000001</v>
      </c>
      <c r="Y26">
        <v>0</v>
      </c>
      <c r="Z26">
        <v>6.5208000000000004</v>
      </c>
      <c r="AA26">
        <v>42.14808</v>
      </c>
      <c r="AB26">
        <v>32.333219</v>
      </c>
      <c r="AC26">
        <v>23.197434999999999</v>
      </c>
      <c r="AD26">
        <v>0</v>
      </c>
      <c r="AE26">
        <v>39.450268999999999</v>
      </c>
      <c r="AF26">
        <v>10.375318</v>
      </c>
      <c r="AG26">
        <v>50.950789999999998</v>
      </c>
      <c r="AH26">
        <v>110.094678</v>
      </c>
      <c r="AI26">
        <v>0</v>
      </c>
      <c r="AJ26">
        <v>0</v>
      </c>
      <c r="AK26">
        <v>25.181808</v>
      </c>
      <c r="AL26">
        <v>53.451999999999998</v>
      </c>
      <c r="AM26">
        <v>19.346114</v>
      </c>
      <c r="AN26">
        <v>0.75801200000000002</v>
      </c>
      <c r="AO26">
        <v>0</v>
      </c>
      <c r="AP26">
        <v>0</v>
      </c>
      <c r="AQ26">
        <v>43.027906999999999</v>
      </c>
      <c r="AR26">
        <v>34.223999999999997</v>
      </c>
      <c r="AS26">
        <v>28.763045999999999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4.6374019999999998</v>
      </c>
      <c r="BA26">
        <v>4.2505990000000002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3258.2070509999994</v>
      </c>
    </row>
    <row r="27" spans="1:117">
      <c r="A27" t="s">
        <v>69</v>
      </c>
      <c r="B27">
        <v>0</v>
      </c>
      <c r="C27">
        <v>0</v>
      </c>
      <c r="D27">
        <v>53.049235000000003</v>
      </c>
      <c r="E27">
        <v>0</v>
      </c>
      <c r="F27">
        <v>0</v>
      </c>
      <c r="G27">
        <v>85.604326</v>
      </c>
      <c r="H27">
        <v>0</v>
      </c>
      <c r="I27">
        <v>0</v>
      </c>
      <c r="J27">
        <v>108.62768</v>
      </c>
      <c r="K27">
        <v>688.71594700000003</v>
      </c>
      <c r="L27">
        <v>674.81782899999996</v>
      </c>
      <c r="M27">
        <v>97.055942999999999</v>
      </c>
      <c r="N27">
        <v>62.192497000000003</v>
      </c>
      <c r="O27">
        <v>130.58071699999999</v>
      </c>
      <c r="P27">
        <v>149.98894999999999</v>
      </c>
      <c r="Q27">
        <v>11.315149</v>
      </c>
      <c r="R27">
        <v>44.906624999999998</v>
      </c>
      <c r="S27">
        <v>27.638981000000001</v>
      </c>
      <c r="T27">
        <v>3.0945860000000001</v>
      </c>
      <c r="U27">
        <v>345.375</v>
      </c>
      <c r="V27">
        <v>20.801072000000001</v>
      </c>
      <c r="W27">
        <v>46.399079999999998</v>
      </c>
      <c r="X27">
        <v>148.30237500000001</v>
      </c>
      <c r="Y27">
        <v>0</v>
      </c>
      <c r="Z27">
        <v>6.5208000000000004</v>
      </c>
      <c r="AA27">
        <v>42.14808</v>
      </c>
      <c r="AB27">
        <v>32.333219</v>
      </c>
      <c r="AC27">
        <v>23.197434999999999</v>
      </c>
      <c r="AD27">
        <v>10.884034</v>
      </c>
      <c r="AE27">
        <v>39.450268999999999</v>
      </c>
      <c r="AF27">
        <v>10.375318</v>
      </c>
      <c r="AG27">
        <v>50.950789999999998</v>
      </c>
      <c r="AH27">
        <v>137.618347</v>
      </c>
      <c r="AI27">
        <v>0</v>
      </c>
      <c r="AJ27">
        <v>0</v>
      </c>
      <c r="AK27">
        <v>25.181808</v>
      </c>
      <c r="AL27">
        <v>53.451999999999998</v>
      </c>
      <c r="AM27">
        <v>19.346114</v>
      </c>
      <c r="AN27">
        <v>0.75801200000000002</v>
      </c>
      <c r="AO27">
        <v>0</v>
      </c>
      <c r="AP27">
        <v>6.4050000000000002</v>
      </c>
      <c r="AQ27">
        <v>43.027906999999999</v>
      </c>
      <c r="AR27">
        <v>34.223999999999997</v>
      </c>
      <c r="AS27">
        <v>28.763045999999999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6.9561019999999996</v>
      </c>
      <c r="BA27">
        <v>5.3132479999999997</v>
      </c>
      <c r="BB27">
        <v>5.4424789999999996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3306.3095090000006</v>
      </c>
    </row>
    <row r="28" spans="1:117">
      <c r="A28" t="s">
        <v>70</v>
      </c>
      <c r="B28">
        <v>0</v>
      </c>
      <c r="C28">
        <v>0</v>
      </c>
      <c r="D28">
        <v>53.049235000000003</v>
      </c>
      <c r="E28">
        <v>0</v>
      </c>
      <c r="F28">
        <v>0</v>
      </c>
      <c r="G28">
        <v>85.604326</v>
      </c>
      <c r="H28">
        <v>0</v>
      </c>
      <c r="I28">
        <v>0</v>
      </c>
      <c r="J28">
        <v>108.62768</v>
      </c>
      <c r="K28">
        <v>688.71594700000003</v>
      </c>
      <c r="L28">
        <v>674.81782899999996</v>
      </c>
      <c r="M28">
        <v>97.055942999999999</v>
      </c>
      <c r="N28">
        <v>62.192497000000003</v>
      </c>
      <c r="O28">
        <v>130.58071699999999</v>
      </c>
      <c r="P28">
        <v>149.98894999999999</v>
      </c>
      <c r="Q28">
        <v>11.315149</v>
      </c>
      <c r="R28">
        <v>44.906624999999998</v>
      </c>
      <c r="S28">
        <v>27.638981000000001</v>
      </c>
      <c r="T28">
        <v>3.0945860000000001</v>
      </c>
      <c r="U28">
        <v>345.375</v>
      </c>
      <c r="V28">
        <v>20.801072000000001</v>
      </c>
      <c r="W28">
        <v>46.399079999999998</v>
      </c>
      <c r="X28">
        <v>148.30237500000001</v>
      </c>
      <c r="Y28">
        <v>0</v>
      </c>
      <c r="Z28">
        <v>6.5208000000000004</v>
      </c>
      <c r="AA28">
        <v>42.14808</v>
      </c>
      <c r="AB28">
        <v>32.333219</v>
      </c>
      <c r="AC28">
        <v>23.197434999999999</v>
      </c>
      <c r="AD28">
        <v>21.768069000000001</v>
      </c>
      <c r="AE28">
        <v>39.450268999999999</v>
      </c>
      <c r="AF28">
        <v>19.597823000000002</v>
      </c>
      <c r="AG28">
        <v>50.950789999999998</v>
      </c>
      <c r="AH28">
        <v>137.618347</v>
      </c>
      <c r="AI28">
        <v>3.814368</v>
      </c>
      <c r="AJ28">
        <v>0</v>
      </c>
      <c r="AK28">
        <v>25.181808</v>
      </c>
      <c r="AL28">
        <v>53.451999999999998</v>
      </c>
      <c r="AM28">
        <v>19.346114</v>
      </c>
      <c r="AN28">
        <v>0.75801200000000002</v>
      </c>
      <c r="AO28">
        <v>0</v>
      </c>
      <c r="AP28">
        <v>6.4050000000000002</v>
      </c>
      <c r="AQ28">
        <v>57.370542999999998</v>
      </c>
      <c r="AR28">
        <v>34.223999999999997</v>
      </c>
      <c r="AS28">
        <v>28.763045999999999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9.2748030000000004</v>
      </c>
      <c r="BA28">
        <v>5.3132479999999997</v>
      </c>
      <c r="BB28">
        <v>5.4424789999999996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3346.8917540000002</v>
      </c>
    </row>
    <row r="29" spans="1:117">
      <c r="A29" t="s">
        <v>71</v>
      </c>
      <c r="B29">
        <v>0</v>
      </c>
      <c r="C29">
        <v>0</v>
      </c>
      <c r="D29">
        <v>53.049235000000003</v>
      </c>
      <c r="E29">
        <v>0</v>
      </c>
      <c r="F29">
        <v>0</v>
      </c>
      <c r="G29">
        <v>85.604326</v>
      </c>
      <c r="H29">
        <v>0</v>
      </c>
      <c r="I29">
        <v>0</v>
      </c>
      <c r="J29">
        <v>108.62768</v>
      </c>
      <c r="K29">
        <v>688.71594700000003</v>
      </c>
      <c r="L29">
        <v>674.81782899999996</v>
      </c>
      <c r="M29">
        <v>97.055942999999999</v>
      </c>
      <c r="N29">
        <v>62.192497000000003</v>
      </c>
      <c r="O29">
        <v>130.58071699999999</v>
      </c>
      <c r="P29">
        <v>149.98894999999999</v>
      </c>
      <c r="Q29">
        <v>11.315149</v>
      </c>
      <c r="R29">
        <v>44.906624999999998</v>
      </c>
      <c r="S29">
        <v>27.638981000000001</v>
      </c>
      <c r="T29">
        <v>9.4586000000000003E-2</v>
      </c>
      <c r="U29">
        <v>345.375</v>
      </c>
      <c r="V29">
        <v>20.801072000000001</v>
      </c>
      <c r="W29">
        <v>46.399079999999998</v>
      </c>
      <c r="X29">
        <v>148.30237500000001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39.450268999999999</v>
      </c>
      <c r="AF29">
        <v>29.396733999999999</v>
      </c>
      <c r="AG29">
        <v>50.950789999999998</v>
      </c>
      <c r="AH29">
        <v>165.14201700000001</v>
      </c>
      <c r="AI29">
        <v>18.308964</v>
      </c>
      <c r="AJ29">
        <v>0</v>
      </c>
      <c r="AK29">
        <v>25.181808</v>
      </c>
      <c r="AL29">
        <v>53.451999999999998</v>
      </c>
      <c r="AM29">
        <v>19.980412000000001</v>
      </c>
      <c r="AN29">
        <v>0.75801200000000002</v>
      </c>
      <c r="AO29">
        <v>0</v>
      </c>
      <c r="AP29">
        <v>6.4050000000000002</v>
      </c>
      <c r="AQ29">
        <v>57.370542999999998</v>
      </c>
      <c r="AR29">
        <v>34.223999999999997</v>
      </c>
      <c r="AS29">
        <v>28.763045999999999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8.2405629999999999</v>
      </c>
      <c r="AZ29">
        <v>9.2748030000000004</v>
      </c>
      <c r="BA29">
        <v>6.283493</v>
      </c>
      <c r="BB29">
        <v>5.4424789999999996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3451.7863889999994</v>
      </c>
    </row>
    <row r="30" spans="1:117">
      <c r="A30" t="s">
        <v>72</v>
      </c>
      <c r="B30">
        <v>0</v>
      </c>
      <c r="C30">
        <v>0</v>
      </c>
      <c r="D30">
        <v>53.049235000000003</v>
      </c>
      <c r="E30">
        <v>0</v>
      </c>
      <c r="F30">
        <v>0</v>
      </c>
      <c r="G30">
        <v>85.604326</v>
      </c>
      <c r="H30">
        <v>0</v>
      </c>
      <c r="I30">
        <v>0</v>
      </c>
      <c r="J30">
        <v>108.62768</v>
      </c>
      <c r="K30">
        <v>688.71594700000003</v>
      </c>
      <c r="L30">
        <v>674.81782899999996</v>
      </c>
      <c r="M30">
        <v>97.055942999999999</v>
      </c>
      <c r="N30">
        <v>62.192497000000003</v>
      </c>
      <c r="O30">
        <v>130.58071699999999</v>
      </c>
      <c r="P30">
        <v>149.98894999999999</v>
      </c>
      <c r="Q30">
        <v>11.315149</v>
      </c>
      <c r="R30">
        <v>44.906624999999998</v>
      </c>
      <c r="S30">
        <v>27.638981000000001</v>
      </c>
      <c r="T30">
        <v>9.4586000000000003E-2</v>
      </c>
      <c r="U30">
        <v>345.375</v>
      </c>
      <c r="V30">
        <v>20.801072000000001</v>
      </c>
      <c r="W30">
        <v>46.399079999999998</v>
      </c>
      <c r="X30">
        <v>148.30237500000001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39.450268999999999</v>
      </c>
      <c r="AF30">
        <v>29.396733999999999</v>
      </c>
      <c r="AG30">
        <v>50.950789999999998</v>
      </c>
      <c r="AH30">
        <v>165.14201700000001</v>
      </c>
      <c r="AI30">
        <v>18.308964</v>
      </c>
      <c r="AJ30">
        <v>0</v>
      </c>
      <c r="AK30">
        <v>25.181808</v>
      </c>
      <c r="AL30">
        <v>53.451999999999998</v>
      </c>
      <c r="AM30">
        <v>19.980412000000001</v>
      </c>
      <c r="AN30">
        <v>0.75801200000000002</v>
      </c>
      <c r="AO30">
        <v>0</v>
      </c>
      <c r="AP30">
        <v>6.4050000000000002</v>
      </c>
      <c r="AQ30">
        <v>57.370542999999998</v>
      </c>
      <c r="AR30">
        <v>34.223999999999997</v>
      </c>
      <c r="AS30">
        <v>28.763045999999999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8.2405629999999999</v>
      </c>
      <c r="AZ30">
        <v>9.2748030000000004</v>
      </c>
      <c r="BA30">
        <v>6.283493</v>
      </c>
      <c r="BB30">
        <v>5.4424789999999996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3462.6704229999991</v>
      </c>
    </row>
    <row r="31" spans="1:117">
      <c r="A31" t="s">
        <v>73</v>
      </c>
      <c r="B31">
        <v>0</v>
      </c>
      <c r="C31">
        <v>0</v>
      </c>
      <c r="D31">
        <v>53.049235000000003</v>
      </c>
      <c r="E31">
        <v>0</v>
      </c>
      <c r="F31">
        <v>0</v>
      </c>
      <c r="G31">
        <v>85.604326</v>
      </c>
      <c r="H31">
        <v>0</v>
      </c>
      <c r="I31">
        <v>0</v>
      </c>
      <c r="J31">
        <v>108.62768</v>
      </c>
      <c r="K31">
        <v>688.71594700000003</v>
      </c>
      <c r="L31">
        <v>674.81782899999996</v>
      </c>
      <c r="M31">
        <v>97.055942999999999</v>
      </c>
      <c r="N31">
        <v>62.192497000000003</v>
      </c>
      <c r="O31">
        <v>130.58071699999999</v>
      </c>
      <c r="P31">
        <v>149.98894999999999</v>
      </c>
      <c r="Q31">
        <v>11.315149</v>
      </c>
      <c r="R31">
        <v>44.906624999999998</v>
      </c>
      <c r="S31">
        <v>27.638981000000001</v>
      </c>
      <c r="T31">
        <v>9.4586000000000003E-2</v>
      </c>
      <c r="U31">
        <v>345.375</v>
      </c>
      <c r="V31">
        <v>20.801072000000001</v>
      </c>
      <c r="W31">
        <v>46.399079999999998</v>
      </c>
      <c r="X31">
        <v>148.30237500000001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39.450268999999999</v>
      </c>
      <c r="AF31">
        <v>29.396733999999999</v>
      </c>
      <c r="AG31">
        <v>50.950789999999998</v>
      </c>
      <c r="AH31">
        <v>165.14201700000001</v>
      </c>
      <c r="AI31">
        <v>18.308964</v>
      </c>
      <c r="AJ31">
        <v>0</v>
      </c>
      <c r="AK31">
        <v>25.181808</v>
      </c>
      <c r="AL31">
        <v>53.451999999999998</v>
      </c>
      <c r="AM31">
        <v>19.980412000000001</v>
      </c>
      <c r="AN31">
        <v>0.75801200000000002</v>
      </c>
      <c r="AO31">
        <v>0</v>
      </c>
      <c r="AP31">
        <v>0</v>
      </c>
      <c r="AQ31">
        <v>57.370542999999998</v>
      </c>
      <c r="AR31">
        <v>34.223999999999997</v>
      </c>
      <c r="AS31">
        <v>28.763045999999999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8.2405629999999999</v>
      </c>
      <c r="AZ31">
        <v>9.2748030000000004</v>
      </c>
      <c r="BA31">
        <v>6.283493</v>
      </c>
      <c r="BB31">
        <v>5.4424789999999996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3456.2654229999989</v>
      </c>
    </row>
    <row r="32" spans="1:117">
      <c r="A32" t="s">
        <v>74</v>
      </c>
      <c r="B32">
        <v>0</v>
      </c>
      <c r="C32">
        <v>0</v>
      </c>
      <c r="D32">
        <v>53.049235000000003</v>
      </c>
      <c r="E32">
        <v>0</v>
      </c>
      <c r="F32">
        <v>0</v>
      </c>
      <c r="G32">
        <v>85.604326</v>
      </c>
      <c r="H32">
        <v>0</v>
      </c>
      <c r="I32">
        <v>0</v>
      </c>
      <c r="J32">
        <v>108.62768</v>
      </c>
      <c r="K32">
        <v>688.71594700000003</v>
      </c>
      <c r="L32">
        <v>674.81782899999996</v>
      </c>
      <c r="M32">
        <v>97.055942999999999</v>
      </c>
      <c r="N32">
        <v>62.192497000000003</v>
      </c>
      <c r="O32">
        <v>130.58071699999999</v>
      </c>
      <c r="P32">
        <v>149.98894999999999</v>
      </c>
      <c r="Q32">
        <v>11.315149</v>
      </c>
      <c r="R32">
        <v>44.906624999999998</v>
      </c>
      <c r="S32">
        <v>27.638981000000001</v>
      </c>
      <c r="T32">
        <v>3.0945860000000001</v>
      </c>
      <c r="U32">
        <v>345.375</v>
      </c>
      <c r="V32">
        <v>20.801072000000001</v>
      </c>
      <c r="W32">
        <v>46.399079999999998</v>
      </c>
      <c r="X32">
        <v>148.30237500000001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39.450268999999999</v>
      </c>
      <c r="AF32">
        <v>29.396733999999999</v>
      </c>
      <c r="AG32">
        <v>50.950789999999998</v>
      </c>
      <c r="AH32">
        <v>165.14201700000001</v>
      </c>
      <c r="AI32">
        <v>18.308964</v>
      </c>
      <c r="AJ32">
        <v>0</v>
      </c>
      <c r="AK32">
        <v>25.181808</v>
      </c>
      <c r="AL32">
        <v>53.451999999999998</v>
      </c>
      <c r="AM32">
        <v>19.980412000000001</v>
      </c>
      <c r="AN32">
        <v>0.75801200000000002</v>
      </c>
      <c r="AO32">
        <v>0</v>
      </c>
      <c r="AP32">
        <v>0</v>
      </c>
      <c r="AQ32">
        <v>57.370542999999998</v>
      </c>
      <c r="AR32">
        <v>34.223999999999997</v>
      </c>
      <c r="AS32">
        <v>28.763045999999999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8.2405629999999999</v>
      </c>
      <c r="AZ32">
        <v>9.2748030000000004</v>
      </c>
      <c r="BA32">
        <v>6.283493</v>
      </c>
      <c r="BB32">
        <v>5.4424789999999996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3459.2654229999989</v>
      </c>
    </row>
    <row r="33" spans="1:117">
      <c r="A33" t="s">
        <v>75</v>
      </c>
      <c r="B33">
        <v>0</v>
      </c>
      <c r="C33">
        <v>0</v>
      </c>
      <c r="D33">
        <v>53.049235000000003</v>
      </c>
      <c r="E33">
        <v>0</v>
      </c>
      <c r="F33">
        <v>0</v>
      </c>
      <c r="G33">
        <v>85.604326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97.055942999999999</v>
      </c>
      <c r="N33">
        <v>62.192497000000003</v>
      </c>
      <c r="O33">
        <v>130.58071699999999</v>
      </c>
      <c r="P33">
        <v>149.98894999999999</v>
      </c>
      <c r="Q33">
        <v>11.315149</v>
      </c>
      <c r="R33">
        <v>44.906624999999998</v>
      </c>
      <c r="S33">
        <v>27.638981000000001</v>
      </c>
      <c r="T33">
        <v>3.0945860000000001</v>
      </c>
      <c r="U33">
        <v>345.375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6.5208000000000004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39.450268999999999</v>
      </c>
      <c r="AF33">
        <v>19.597823000000002</v>
      </c>
      <c r="AG33">
        <v>50.950789999999998</v>
      </c>
      <c r="AH33">
        <v>137.618347</v>
      </c>
      <c r="AI33">
        <v>3.814368</v>
      </c>
      <c r="AJ33">
        <v>0</v>
      </c>
      <c r="AK33">
        <v>28.539382</v>
      </c>
      <c r="AL33">
        <v>53.451999999999998</v>
      </c>
      <c r="AM33">
        <v>19.346114</v>
      </c>
      <c r="AN33">
        <v>0.75801200000000002</v>
      </c>
      <c r="AO33">
        <v>0</v>
      </c>
      <c r="AP33">
        <v>0</v>
      </c>
      <c r="AQ33">
        <v>57.370542999999998</v>
      </c>
      <c r="AR33">
        <v>40.847999999999999</v>
      </c>
      <c r="AS33">
        <v>28.763045999999999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8.2405629999999999</v>
      </c>
      <c r="AZ33">
        <v>6.9561019999999996</v>
      </c>
      <c r="BA33">
        <v>5.3132479999999997</v>
      </c>
      <c r="BB33">
        <v>5.4424789999999996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3389.5809419999996</v>
      </c>
    </row>
    <row r="34" spans="1:117">
      <c r="A34" t="s">
        <v>76</v>
      </c>
      <c r="B34">
        <v>0</v>
      </c>
      <c r="C34">
        <v>0</v>
      </c>
      <c r="D34">
        <v>53.049235000000003</v>
      </c>
      <c r="E34">
        <v>0</v>
      </c>
      <c r="F34">
        <v>0</v>
      </c>
      <c r="G34">
        <v>85.604326</v>
      </c>
      <c r="H34">
        <v>0</v>
      </c>
      <c r="I34">
        <v>0</v>
      </c>
      <c r="J34">
        <v>108.62768</v>
      </c>
      <c r="K34">
        <v>688.71594700000003</v>
      </c>
      <c r="L34">
        <v>674.81782899999996</v>
      </c>
      <c r="M34">
        <v>97.055942999999999</v>
      </c>
      <c r="N34">
        <v>62.192497000000003</v>
      </c>
      <c r="O34">
        <v>130.58071699999999</v>
      </c>
      <c r="P34">
        <v>149.98894999999999</v>
      </c>
      <c r="Q34">
        <v>11.315149</v>
      </c>
      <c r="R34">
        <v>44.906624999999998</v>
      </c>
      <c r="S34">
        <v>27.638981000000001</v>
      </c>
      <c r="T34">
        <v>3.0945860000000001</v>
      </c>
      <c r="U34">
        <v>345.375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6.5208000000000004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19.725135000000002</v>
      </c>
      <c r="AF34">
        <v>19.597823000000002</v>
      </c>
      <c r="AG34">
        <v>50.950789999999998</v>
      </c>
      <c r="AH34">
        <v>110.094678</v>
      </c>
      <c r="AI34">
        <v>3.814368</v>
      </c>
      <c r="AJ34">
        <v>0</v>
      </c>
      <c r="AK34">
        <v>28.539382</v>
      </c>
      <c r="AL34">
        <v>53.451999999999998</v>
      </c>
      <c r="AM34">
        <v>19.346114</v>
      </c>
      <c r="AN34">
        <v>0.75801200000000002</v>
      </c>
      <c r="AO34">
        <v>0</v>
      </c>
      <c r="AP34">
        <v>0</v>
      </c>
      <c r="AQ34">
        <v>57.370542999999998</v>
      </c>
      <c r="AR34">
        <v>40.847999999999999</v>
      </c>
      <c r="AS34">
        <v>28.763045999999999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8.2405629999999999</v>
      </c>
      <c r="AZ34">
        <v>6.9561019999999996</v>
      </c>
      <c r="BA34">
        <v>4.2505990000000002</v>
      </c>
      <c r="BB34">
        <v>5.4424789999999996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3341.2694899999992</v>
      </c>
    </row>
    <row r="35" spans="1:117">
      <c r="A35" t="s">
        <v>77</v>
      </c>
      <c r="B35">
        <v>0</v>
      </c>
      <c r="C35">
        <v>0</v>
      </c>
      <c r="D35">
        <v>53.049235000000003</v>
      </c>
      <c r="E35">
        <v>0</v>
      </c>
      <c r="F35">
        <v>0</v>
      </c>
      <c r="G35">
        <v>85.604326</v>
      </c>
      <c r="H35">
        <v>0</v>
      </c>
      <c r="I35">
        <v>0</v>
      </c>
      <c r="J35">
        <v>108.62768</v>
      </c>
      <c r="K35">
        <v>688.71594700000003</v>
      </c>
      <c r="L35">
        <v>674.81782899999996</v>
      </c>
      <c r="M35">
        <v>97.055942999999999</v>
      </c>
      <c r="N35">
        <v>62.192497000000003</v>
      </c>
      <c r="O35">
        <v>130.58071699999999</v>
      </c>
      <c r="P35">
        <v>149.98894999999999</v>
      </c>
      <c r="Q35">
        <v>11.315149</v>
      </c>
      <c r="R35">
        <v>44.906624999999998</v>
      </c>
      <c r="S35">
        <v>27.638981000000001</v>
      </c>
      <c r="T35">
        <v>3.0945860000000001</v>
      </c>
      <c r="U35">
        <v>345.375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23.197434999999999</v>
      </c>
      <c r="AD35">
        <v>21.768069000000001</v>
      </c>
      <c r="AE35">
        <v>19.725135000000002</v>
      </c>
      <c r="AF35">
        <v>19.597823000000002</v>
      </c>
      <c r="AG35">
        <v>50.950789999999998</v>
      </c>
      <c r="AH35">
        <v>82.571008000000006</v>
      </c>
      <c r="AI35">
        <v>3.814368</v>
      </c>
      <c r="AJ35">
        <v>0</v>
      </c>
      <c r="AK35">
        <v>28.539382</v>
      </c>
      <c r="AL35">
        <v>53.451999999999998</v>
      </c>
      <c r="AM35">
        <v>19.346114</v>
      </c>
      <c r="AN35">
        <v>0.75801200000000002</v>
      </c>
      <c r="AO35">
        <v>0</v>
      </c>
      <c r="AP35">
        <v>0</v>
      </c>
      <c r="AQ35">
        <v>57.370542999999998</v>
      </c>
      <c r="AR35">
        <v>34.223999999999997</v>
      </c>
      <c r="AS35">
        <v>28.763045999999999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8.2405629999999999</v>
      </c>
      <c r="AZ35">
        <v>4.6374019999999998</v>
      </c>
      <c r="BA35">
        <v>3.1879490000000001</v>
      </c>
      <c r="BB35">
        <v>5.4424789999999996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3287.743418</v>
      </c>
    </row>
    <row r="36" spans="1:117">
      <c r="A36" t="s">
        <v>78</v>
      </c>
      <c r="B36">
        <v>0</v>
      </c>
      <c r="C36">
        <v>0</v>
      </c>
      <c r="D36">
        <v>53.049235000000003</v>
      </c>
      <c r="E36">
        <v>0</v>
      </c>
      <c r="F36">
        <v>0</v>
      </c>
      <c r="G36">
        <v>85.604326</v>
      </c>
      <c r="H36">
        <v>0</v>
      </c>
      <c r="I36">
        <v>0</v>
      </c>
      <c r="J36">
        <v>108.62768</v>
      </c>
      <c r="K36">
        <v>688.71594700000003</v>
      </c>
      <c r="L36">
        <v>674.81782899999996</v>
      </c>
      <c r="M36">
        <v>97.055942999999999</v>
      </c>
      <c r="N36">
        <v>62.192497000000003</v>
      </c>
      <c r="O36">
        <v>130.58071699999999</v>
      </c>
      <c r="P36">
        <v>149.98894999999999</v>
      </c>
      <c r="Q36">
        <v>11.315149</v>
      </c>
      <c r="R36">
        <v>44.906624999999998</v>
      </c>
      <c r="S36">
        <v>27.638981000000001</v>
      </c>
      <c r="T36">
        <v>3.0945860000000001</v>
      </c>
      <c r="U36">
        <v>345.375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23.197434999999999</v>
      </c>
      <c r="AD36">
        <v>10.884034</v>
      </c>
      <c r="AE36">
        <v>19.725135000000002</v>
      </c>
      <c r="AF36">
        <v>19.597823000000002</v>
      </c>
      <c r="AG36">
        <v>50.950789999999998</v>
      </c>
      <c r="AH36">
        <v>71.316390999999996</v>
      </c>
      <c r="AI36">
        <v>3.814368</v>
      </c>
      <c r="AJ36">
        <v>0</v>
      </c>
      <c r="AK36">
        <v>28.539382</v>
      </c>
      <c r="AL36">
        <v>53.451999999999998</v>
      </c>
      <c r="AM36">
        <v>19.346114</v>
      </c>
      <c r="AN36">
        <v>0.75801200000000002</v>
      </c>
      <c r="AO36">
        <v>0</v>
      </c>
      <c r="AP36">
        <v>0</v>
      </c>
      <c r="AQ36">
        <v>57.370542999999998</v>
      </c>
      <c r="AR36">
        <v>34.223999999999997</v>
      </c>
      <c r="AS36">
        <v>28.763045999999999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8.2405629999999999</v>
      </c>
      <c r="AZ36">
        <v>4.6374019999999998</v>
      </c>
      <c r="BA36">
        <v>2.756729</v>
      </c>
      <c r="BB36">
        <v>5.4424789999999996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3265.1735460000004</v>
      </c>
    </row>
    <row r="37" spans="1:117">
      <c r="A37" t="s">
        <v>79</v>
      </c>
      <c r="B37">
        <v>0</v>
      </c>
      <c r="C37">
        <v>0</v>
      </c>
      <c r="D37">
        <v>53.049235000000003</v>
      </c>
      <c r="E37">
        <v>0</v>
      </c>
      <c r="F37">
        <v>0</v>
      </c>
      <c r="G37">
        <v>85.604326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97.055942999999999</v>
      </c>
      <c r="N37">
        <v>62.192497000000003</v>
      </c>
      <c r="O37">
        <v>130.58071699999999</v>
      </c>
      <c r="P37">
        <v>149.98894999999999</v>
      </c>
      <c r="Q37">
        <v>11.315149</v>
      </c>
      <c r="R37">
        <v>44.906624999999998</v>
      </c>
      <c r="S37">
        <v>27.638981000000001</v>
      </c>
      <c r="T37">
        <v>3.0945860000000001</v>
      </c>
      <c r="U37">
        <v>345.375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6.5208000000000004</v>
      </c>
      <c r="AA37">
        <v>42.14808</v>
      </c>
      <c r="AB37">
        <v>48.499828000000001</v>
      </c>
      <c r="AC37">
        <v>34.831252999999997</v>
      </c>
      <c r="AD37">
        <v>0</v>
      </c>
      <c r="AE37">
        <v>19.725135000000002</v>
      </c>
      <c r="AF37">
        <v>19.597823000000002</v>
      </c>
      <c r="AG37">
        <v>50.950789999999998</v>
      </c>
      <c r="AH37">
        <v>44.572744</v>
      </c>
      <c r="AI37">
        <v>3.814368</v>
      </c>
      <c r="AJ37">
        <v>0</v>
      </c>
      <c r="AK37">
        <v>28.539382</v>
      </c>
      <c r="AL37">
        <v>53.451999999999998</v>
      </c>
      <c r="AM37">
        <v>19.346114</v>
      </c>
      <c r="AN37">
        <v>0.75801200000000002</v>
      </c>
      <c r="AO37">
        <v>0</v>
      </c>
      <c r="AP37">
        <v>0</v>
      </c>
      <c r="AQ37">
        <v>57.370542999999998</v>
      </c>
      <c r="AR37">
        <v>34.223999999999997</v>
      </c>
      <c r="AS37">
        <v>28.763045999999999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4.6374019999999998</v>
      </c>
      <c r="BA37">
        <v>1.7248810000000001</v>
      </c>
      <c r="BB37">
        <v>5.4424789999999996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3228.8801809999995</v>
      </c>
    </row>
    <row r="38" spans="1:117">
      <c r="A38" t="s">
        <v>80</v>
      </c>
      <c r="B38">
        <v>0</v>
      </c>
      <c r="C38">
        <v>0</v>
      </c>
      <c r="D38">
        <v>53.049235000000003</v>
      </c>
      <c r="E38">
        <v>0</v>
      </c>
      <c r="F38">
        <v>0</v>
      </c>
      <c r="G38">
        <v>85.604326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97.055942999999999</v>
      </c>
      <c r="N38">
        <v>62.192497000000003</v>
      </c>
      <c r="O38">
        <v>130.58071699999999</v>
      </c>
      <c r="P38">
        <v>149.98894999999999</v>
      </c>
      <c r="Q38">
        <v>11.315149</v>
      </c>
      <c r="R38">
        <v>44.906624999999998</v>
      </c>
      <c r="S38">
        <v>27.638981000000001</v>
      </c>
      <c r="T38">
        <v>3.0945860000000001</v>
      </c>
      <c r="U38">
        <v>345.375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6.5208000000000004</v>
      </c>
      <c r="AA38">
        <v>42.14808</v>
      </c>
      <c r="AB38">
        <v>48.499828000000001</v>
      </c>
      <c r="AC38">
        <v>34.831252999999997</v>
      </c>
      <c r="AD38">
        <v>0</v>
      </c>
      <c r="AE38">
        <v>19.725135000000002</v>
      </c>
      <c r="AF38">
        <v>19.597823000000002</v>
      </c>
      <c r="AG38">
        <v>50.950789999999998</v>
      </c>
      <c r="AH38">
        <v>27.523669000000002</v>
      </c>
      <c r="AI38">
        <v>3.814368</v>
      </c>
      <c r="AJ38">
        <v>0</v>
      </c>
      <c r="AK38">
        <v>28.539382</v>
      </c>
      <c r="AL38">
        <v>53.451999999999998</v>
      </c>
      <c r="AM38">
        <v>19.346114</v>
      </c>
      <c r="AN38">
        <v>0.75801200000000002</v>
      </c>
      <c r="AO38">
        <v>0</v>
      </c>
      <c r="AP38">
        <v>0</v>
      </c>
      <c r="AQ38">
        <v>43.027906999999999</v>
      </c>
      <c r="AR38">
        <v>34.223999999999997</v>
      </c>
      <c r="AS38">
        <v>28.763045999999999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4.6374019999999998</v>
      </c>
      <c r="BA38">
        <v>1.0626500000000001</v>
      </c>
      <c r="BB38">
        <v>5.4424789999999996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3196.8262389999995</v>
      </c>
    </row>
    <row r="39" spans="1:117">
      <c r="A39" t="s">
        <v>81</v>
      </c>
      <c r="B39">
        <v>0</v>
      </c>
      <c r="C39">
        <v>0</v>
      </c>
      <c r="D39">
        <v>52.527866000000003</v>
      </c>
      <c r="E39">
        <v>0</v>
      </c>
      <c r="F39">
        <v>0</v>
      </c>
      <c r="G39">
        <v>85.604326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97.055942999999999</v>
      </c>
      <c r="N39">
        <v>62.192497000000003</v>
      </c>
      <c r="O39">
        <v>130.58071699999999</v>
      </c>
      <c r="P39">
        <v>149.98894999999999</v>
      </c>
      <c r="Q39">
        <v>11.315149</v>
      </c>
      <c r="R39">
        <v>44.906624999999998</v>
      </c>
      <c r="S39">
        <v>27.638981000000001</v>
      </c>
      <c r="T39">
        <v>3.0945860000000001</v>
      </c>
      <c r="U39">
        <v>345.375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6.5208000000000004</v>
      </c>
      <c r="AA39">
        <v>28.09872</v>
      </c>
      <c r="AB39">
        <v>48.499828000000001</v>
      </c>
      <c r="AC39">
        <v>34.831252999999997</v>
      </c>
      <c r="AD39">
        <v>0</v>
      </c>
      <c r="AE39">
        <v>19.725135000000002</v>
      </c>
      <c r="AF39">
        <v>10.375318</v>
      </c>
      <c r="AG39">
        <v>50.950789999999998</v>
      </c>
      <c r="AH39">
        <v>22.286372</v>
      </c>
      <c r="AI39">
        <v>0</v>
      </c>
      <c r="AJ39">
        <v>0</v>
      </c>
      <c r="AK39">
        <v>28.539382</v>
      </c>
      <c r="AL39">
        <v>53.451999999999998</v>
      </c>
      <c r="AM39">
        <v>19.346114</v>
      </c>
      <c r="AN39">
        <v>0.75801200000000002</v>
      </c>
      <c r="AO39">
        <v>0</v>
      </c>
      <c r="AP39">
        <v>0</v>
      </c>
      <c r="AQ39">
        <v>43.027906999999999</v>
      </c>
      <c r="AR39">
        <v>34.223999999999997</v>
      </c>
      <c r="AS39">
        <v>28.763045999999999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2.3187009999999999</v>
      </c>
      <c r="BA39">
        <v>0.86243999999999998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3161.5540230000001</v>
      </c>
    </row>
    <row r="40" spans="1:117">
      <c r="A40" t="s">
        <v>82</v>
      </c>
      <c r="B40">
        <v>0</v>
      </c>
      <c r="C40">
        <v>0</v>
      </c>
      <c r="D40">
        <v>52.527866000000003</v>
      </c>
      <c r="E40">
        <v>0</v>
      </c>
      <c r="F40">
        <v>0</v>
      </c>
      <c r="G40">
        <v>85.604326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97.055942999999999</v>
      </c>
      <c r="N40">
        <v>62.192497000000003</v>
      </c>
      <c r="O40">
        <v>130.58071699999999</v>
      </c>
      <c r="P40">
        <v>149.98894999999999</v>
      </c>
      <c r="Q40">
        <v>11.315149</v>
      </c>
      <c r="R40">
        <v>44.906624999999998</v>
      </c>
      <c r="S40">
        <v>27.638981000000001</v>
      </c>
      <c r="T40">
        <v>3.0945860000000001</v>
      </c>
      <c r="U40">
        <v>345.375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6.5208000000000004</v>
      </c>
      <c r="AA40">
        <v>28.09872</v>
      </c>
      <c r="AB40">
        <v>48.499828000000001</v>
      </c>
      <c r="AC40">
        <v>34.831252999999997</v>
      </c>
      <c r="AD40">
        <v>0</v>
      </c>
      <c r="AE40">
        <v>19.725135000000002</v>
      </c>
      <c r="AF40">
        <v>10.375318</v>
      </c>
      <c r="AG40">
        <v>50.950789999999998</v>
      </c>
      <c r="AH40">
        <v>0</v>
      </c>
      <c r="AI40">
        <v>0</v>
      </c>
      <c r="AJ40">
        <v>0</v>
      </c>
      <c r="AK40">
        <v>28.539382</v>
      </c>
      <c r="AL40">
        <v>53.451999999999998</v>
      </c>
      <c r="AM40">
        <v>19.346114</v>
      </c>
      <c r="AN40">
        <v>0.75801200000000002</v>
      </c>
      <c r="AO40">
        <v>0</v>
      </c>
      <c r="AP40">
        <v>0</v>
      </c>
      <c r="AQ40">
        <v>43.027906999999999</v>
      </c>
      <c r="AR40">
        <v>34.223999999999997</v>
      </c>
      <c r="AS40">
        <v>28.763045999999999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3136.0865099999996</v>
      </c>
    </row>
    <row r="41" spans="1:117">
      <c r="A41" t="s">
        <v>83</v>
      </c>
      <c r="B41">
        <v>0</v>
      </c>
      <c r="C41">
        <v>0</v>
      </c>
      <c r="D41">
        <v>52.527866000000003</v>
      </c>
      <c r="E41">
        <v>0</v>
      </c>
      <c r="F41">
        <v>0</v>
      </c>
      <c r="G41">
        <v>85.604326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97.055942999999999</v>
      </c>
      <c r="N41">
        <v>62.192497000000003</v>
      </c>
      <c r="O41">
        <v>130.58071699999999</v>
      </c>
      <c r="P41">
        <v>149.98894999999999</v>
      </c>
      <c r="Q41">
        <v>11.315149</v>
      </c>
      <c r="R41">
        <v>44.906624999999998</v>
      </c>
      <c r="S41">
        <v>27.638981000000001</v>
      </c>
      <c r="T41">
        <v>3.0945860000000001</v>
      </c>
      <c r="U41">
        <v>345.375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0</v>
      </c>
      <c r="AE41">
        <v>19.725135000000002</v>
      </c>
      <c r="AF41">
        <v>10.375318</v>
      </c>
      <c r="AG41">
        <v>50.950789999999998</v>
      </c>
      <c r="AH41">
        <v>0</v>
      </c>
      <c r="AI41">
        <v>0</v>
      </c>
      <c r="AJ41">
        <v>0</v>
      </c>
      <c r="AK41">
        <v>28.539382</v>
      </c>
      <c r="AL41">
        <v>53.451999999999998</v>
      </c>
      <c r="AM41">
        <v>19.346114</v>
      </c>
      <c r="AN41">
        <v>0.75801200000000002</v>
      </c>
      <c r="AO41">
        <v>0</v>
      </c>
      <c r="AP41">
        <v>0</v>
      </c>
      <c r="AQ41">
        <v>43.027906999999999</v>
      </c>
      <c r="AR41">
        <v>34.223999999999997</v>
      </c>
      <c r="AS41">
        <v>28.763045999999999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3142.6073099999999</v>
      </c>
    </row>
    <row r="42" spans="1:117">
      <c r="A42" t="s">
        <v>84</v>
      </c>
      <c r="B42">
        <v>0</v>
      </c>
      <c r="C42">
        <v>0</v>
      </c>
      <c r="D42">
        <v>52.527866000000003</v>
      </c>
      <c r="E42">
        <v>0</v>
      </c>
      <c r="F42">
        <v>0</v>
      </c>
      <c r="G42">
        <v>85.604326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97.055942999999999</v>
      </c>
      <c r="N42">
        <v>62.192497000000003</v>
      </c>
      <c r="O42">
        <v>130.58071699999999</v>
      </c>
      <c r="P42">
        <v>149.98894999999999</v>
      </c>
      <c r="Q42">
        <v>11.315149</v>
      </c>
      <c r="R42">
        <v>44.906624999999998</v>
      </c>
      <c r="S42">
        <v>27.638981000000001</v>
      </c>
      <c r="T42">
        <v>3.0945860000000001</v>
      </c>
      <c r="U42">
        <v>345.375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13.041600000000001</v>
      </c>
      <c r="AA42">
        <v>28.09872</v>
      </c>
      <c r="AB42">
        <v>48.499828000000001</v>
      </c>
      <c r="AC42">
        <v>34.831252999999997</v>
      </c>
      <c r="AD42">
        <v>0</v>
      </c>
      <c r="AE42">
        <v>19.725135000000002</v>
      </c>
      <c r="AF42">
        <v>10.375318</v>
      </c>
      <c r="AG42">
        <v>50.950789999999998</v>
      </c>
      <c r="AH42">
        <v>0</v>
      </c>
      <c r="AI42">
        <v>0</v>
      </c>
      <c r="AJ42">
        <v>0</v>
      </c>
      <c r="AK42">
        <v>28.539382</v>
      </c>
      <c r="AL42">
        <v>53.451999999999998</v>
      </c>
      <c r="AM42">
        <v>19.346114</v>
      </c>
      <c r="AN42">
        <v>0.75801200000000002</v>
      </c>
      <c r="AO42">
        <v>0</v>
      </c>
      <c r="AP42">
        <v>0</v>
      </c>
      <c r="AQ42">
        <v>28.685272000000001</v>
      </c>
      <c r="AR42">
        <v>34.223999999999997</v>
      </c>
      <c r="AS42">
        <v>28.763045999999999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3128.2646749999999</v>
      </c>
    </row>
    <row r="43" spans="1:117">
      <c r="A43" t="s">
        <v>85</v>
      </c>
      <c r="B43">
        <v>0</v>
      </c>
      <c r="C43">
        <v>0</v>
      </c>
      <c r="D43">
        <v>52.527866000000003</v>
      </c>
      <c r="E43">
        <v>0</v>
      </c>
      <c r="F43">
        <v>0</v>
      </c>
      <c r="G43">
        <v>85.604326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97.055942999999999</v>
      </c>
      <c r="N43">
        <v>62.192497000000003</v>
      </c>
      <c r="O43">
        <v>130.58071699999999</v>
      </c>
      <c r="P43">
        <v>149.98894999999999</v>
      </c>
      <c r="Q43">
        <v>11.315149</v>
      </c>
      <c r="R43">
        <v>44.906624999999998</v>
      </c>
      <c r="S43">
        <v>27.638981000000001</v>
      </c>
      <c r="T43">
        <v>3.0945860000000001</v>
      </c>
      <c r="U43">
        <v>345.375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28.09872</v>
      </c>
      <c r="AB43">
        <v>48.499828000000001</v>
      </c>
      <c r="AC43">
        <v>11.598717000000001</v>
      </c>
      <c r="AD43">
        <v>0</v>
      </c>
      <c r="AE43">
        <v>19.725135000000002</v>
      </c>
      <c r="AF43">
        <v>10.375318</v>
      </c>
      <c r="AG43">
        <v>50.950789999999998</v>
      </c>
      <c r="AH43">
        <v>0</v>
      </c>
      <c r="AI43">
        <v>0</v>
      </c>
      <c r="AJ43">
        <v>0</v>
      </c>
      <c r="AK43">
        <v>30.218170000000001</v>
      </c>
      <c r="AL43">
        <v>53.451999999999998</v>
      </c>
      <c r="AM43">
        <v>19.346114</v>
      </c>
      <c r="AN43">
        <v>0.75801200000000002</v>
      </c>
      <c r="AO43">
        <v>0</v>
      </c>
      <c r="AP43">
        <v>0.25619999999999998</v>
      </c>
      <c r="AQ43">
        <v>14.342636000000001</v>
      </c>
      <c r="AR43">
        <v>40.847999999999999</v>
      </c>
      <c r="AS43">
        <v>28.763045999999999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3098.5695679999994</v>
      </c>
    </row>
    <row r="44" spans="1:117">
      <c r="A44" t="s">
        <v>86</v>
      </c>
      <c r="B44">
        <v>0</v>
      </c>
      <c r="C44">
        <v>0</v>
      </c>
      <c r="D44">
        <v>52.527866000000003</v>
      </c>
      <c r="E44">
        <v>0</v>
      </c>
      <c r="F44">
        <v>0</v>
      </c>
      <c r="G44">
        <v>85.604326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97.055942999999999</v>
      </c>
      <c r="N44">
        <v>62.192497000000003</v>
      </c>
      <c r="O44">
        <v>130.58071699999999</v>
      </c>
      <c r="P44">
        <v>149.98894999999999</v>
      </c>
      <c r="Q44">
        <v>11.315149</v>
      </c>
      <c r="R44">
        <v>44.906624999999998</v>
      </c>
      <c r="S44">
        <v>27.638981000000001</v>
      </c>
      <c r="T44">
        <v>3.0945860000000001</v>
      </c>
      <c r="U44">
        <v>345.375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28.09872</v>
      </c>
      <c r="AB44">
        <v>48.499828000000001</v>
      </c>
      <c r="AC44">
        <v>11.598717000000001</v>
      </c>
      <c r="AD44">
        <v>0</v>
      </c>
      <c r="AE44">
        <v>19.725135000000002</v>
      </c>
      <c r="AF44">
        <v>10.375318</v>
      </c>
      <c r="AG44">
        <v>50.950789999999998</v>
      </c>
      <c r="AH44">
        <v>0</v>
      </c>
      <c r="AI44">
        <v>0</v>
      </c>
      <c r="AJ44">
        <v>0</v>
      </c>
      <c r="AK44">
        <v>30.218170000000001</v>
      </c>
      <c r="AL44">
        <v>53.451999999999998</v>
      </c>
      <c r="AM44">
        <v>19.346114</v>
      </c>
      <c r="AN44">
        <v>0.75801200000000002</v>
      </c>
      <c r="AO44">
        <v>0</v>
      </c>
      <c r="AP44">
        <v>0.25619999999999998</v>
      </c>
      <c r="AQ44">
        <v>14.342636000000001</v>
      </c>
      <c r="AR44">
        <v>40.847999999999999</v>
      </c>
      <c r="AS44">
        <v>28.763045999999999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3098.5695679999994</v>
      </c>
    </row>
    <row r="45" spans="1:117">
      <c r="A45" t="s">
        <v>87</v>
      </c>
      <c r="B45">
        <v>0</v>
      </c>
      <c r="C45">
        <v>0</v>
      </c>
      <c r="D45">
        <v>52.527866000000003</v>
      </c>
      <c r="E45">
        <v>0</v>
      </c>
      <c r="F45">
        <v>0</v>
      </c>
      <c r="G45">
        <v>85.604326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97.055942999999999</v>
      </c>
      <c r="N45">
        <v>62.192497000000003</v>
      </c>
      <c r="O45">
        <v>130.58071699999999</v>
      </c>
      <c r="P45">
        <v>149.98894999999999</v>
      </c>
      <c r="Q45">
        <v>11.315149</v>
      </c>
      <c r="R45">
        <v>44.906624999999998</v>
      </c>
      <c r="S45">
        <v>27.638981000000001</v>
      </c>
      <c r="T45">
        <v>3.0945860000000001</v>
      </c>
      <c r="U45">
        <v>345.375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28.09872</v>
      </c>
      <c r="AB45">
        <v>32.333219</v>
      </c>
      <c r="AC45">
        <v>11.598717000000001</v>
      </c>
      <c r="AD45">
        <v>0</v>
      </c>
      <c r="AE45">
        <v>19.725135000000002</v>
      </c>
      <c r="AF45">
        <v>10.375318</v>
      </c>
      <c r="AG45">
        <v>50.950789999999998</v>
      </c>
      <c r="AH45">
        <v>0</v>
      </c>
      <c r="AI45">
        <v>0</v>
      </c>
      <c r="AJ45">
        <v>0</v>
      </c>
      <c r="AK45">
        <v>30.218170000000001</v>
      </c>
      <c r="AL45">
        <v>53.451999999999998</v>
      </c>
      <c r="AM45">
        <v>19.346114</v>
      </c>
      <c r="AN45">
        <v>0.75801200000000002</v>
      </c>
      <c r="AO45">
        <v>0</v>
      </c>
      <c r="AP45">
        <v>0.25619999999999998</v>
      </c>
      <c r="AQ45">
        <v>0</v>
      </c>
      <c r="AR45">
        <v>35.328000000000003</v>
      </c>
      <c r="AS45">
        <v>28.763045999999999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3062.5403229999997</v>
      </c>
    </row>
    <row r="46" spans="1:117">
      <c r="A46" t="s">
        <v>88</v>
      </c>
      <c r="B46">
        <v>0</v>
      </c>
      <c r="C46">
        <v>0</v>
      </c>
      <c r="D46">
        <v>52.527866000000003</v>
      </c>
      <c r="E46">
        <v>0</v>
      </c>
      <c r="F46">
        <v>0</v>
      </c>
      <c r="G46">
        <v>85.604326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97.055942999999999</v>
      </c>
      <c r="N46">
        <v>62.192497000000003</v>
      </c>
      <c r="O46">
        <v>130.58071699999999</v>
      </c>
      <c r="P46">
        <v>149.98894999999999</v>
      </c>
      <c r="Q46">
        <v>11.315149</v>
      </c>
      <c r="R46">
        <v>44.906624999999998</v>
      </c>
      <c r="S46">
        <v>27.638981000000001</v>
      </c>
      <c r="T46">
        <v>3.0945860000000001</v>
      </c>
      <c r="U46">
        <v>345.375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28.09872</v>
      </c>
      <c r="AB46">
        <v>32.333219</v>
      </c>
      <c r="AC46">
        <v>11.598717000000001</v>
      </c>
      <c r="AD46">
        <v>0</v>
      </c>
      <c r="AE46">
        <v>19.725135000000002</v>
      </c>
      <c r="AF46">
        <v>10.375318</v>
      </c>
      <c r="AG46">
        <v>50.950789999999998</v>
      </c>
      <c r="AH46">
        <v>0</v>
      </c>
      <c r="AI46">
        <v>0</v>
      </c>
      <c r="AJ46">
        <v>0</v>
      </c>
      <c r="AK46">
        <v>30.218170000000001</v>
      </c>
      <c r="AL46">
        <v>53.451999999999998</v>
      </c>
      <c r="AM46">
        <v>19.346114</v>
      </c>
      <c r="AN46">
        <v>0.75801200000000002</v>
      </c>
      <c r="AO46">
        <v>0</v>
      </c>
      <c r="AP46">
        <v>0.25619999999999998</v>
      </c>
      <c r="AQ46">
        <v>0</v>
      </c>
      <c r="AR46">
        <v>35.328000000000003</v>
      </c>
      <c r="AS46">
        <v>28.763045999999999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3062.5403229999997</v>
      </c>
    </row>
    <row r="47" spans="1:117">
      <c r="A47" t="s">
        <v>89</v>
      </c>
      <c r="B47">
        <v>0</v>
      </c>
      <c r="C47">
        <v>0</v>
      </c>
      <c r="D47">
        <v>52.527866000000003</v>
      </c>
      <c r="E47">
        <v>0</v>
      </c>
      <c r="F47">
        <v>0</v>
      </c>
      <c r="G47">
        <v>85.604326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97.055942999999999</v>
      </c>
      <c r="N47">
        <v>62.192497000000003</v>
      </c>
      <c r="O47">
        <v>130.58071699999999</v>
      </c>
      <c r="P47">
        <v>149.98894999999999</v>
      </c>
      <c r="Q47">
        <v>11.315149</v>
      </c>
      <c r="R47">
        <v>44.906624999999998</v>
      </c>
      <c r="S47">
        <v>27.638981000000001</v>
      </c>
      <c r="T47">
        <v>3.0945860000000001</v>
      </c>
      <c r="U47">
        <v>345.375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28.09872</v>
      </c>
      <c r="AB47">
        <v>48.499828000000001</v>
      </c>
      <c r="AC47">
        <v>11.598717000000001</v>
      </c>
      <c r="AD47">
        <v>0</v>
      </c>
      <c r="AE47">
        <v>19.725135000000002</v>
      </c>
      <c r="AF47">
        <v>10.375318</v>
      </c>
      <c r="AG47">
        <v>50.950789999999998</v>
      </c>
      <c r="AH47">
        <v>0</v>
      </c>
      <c r="AI47">
        <v>0</v>
      </c>
      <c r="AJ47">
        <v>0</v>
      </c>
      <c r="AK47">
        <v>30.218170000000001</v>
      </c>
      <c r="AL47">
        <v>53.451999999999998</v>
      </c>
      <c r="AM47">
        <v>19.346114</v>
      </c>
      <c r="AN47">
        <v>0.75801200000000002</v>
      </c>
      <c r="AO47">
        <v>0</v>
      </c>
      <c r="AP47">
        <v>0.25619999999999998</v>
      </c>
      <c r="AQ47">
        <v>0</v>
      </c>
      <c r="AR47">
        <v>35.328000000000003</v>
      </c>
      <c r="AS47">
        <v>23.969204999999999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3073.9130909999994</v>
      </c>
    </row>
    <row r="48" spans="1:117">
      <c r="A48" t="s">
        <v>90</v>
      </c>
      <c r="B48">
        <v>0</v>
      </c>
      <c r="C48">
        <v>0</v>
      </c>
      <c r="D48">
        <v>52.527866000000003</v>
      </c>
      <c r="E48">
        <v>0</v>
      </c>
      <c r="F48">
        <v>0</v>
      </c>
      <c r="G48">
        <v>85.604326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97.055942999999999</v>
      </c>
      <c r="N48">
        <v>62.192497000000003</v>
      </c>
      <c r="O48">
        <v>130.58071699999999</v>
      </c>
      <c r="P48">
        <v>149.98894999999999</v>
      </c>
      <c r="Q48">
        <v>11.315149</v>
      </c>
      <c r="R48">
        <v>44.906624999999998</v>
      </c>
      <c r="S48">
        <v>27.638981000000001</v>
      </c>
      <c r="T48">
        <v>3.0945860000000001</v>
      </c>
      <c r="U48">
        <v>345.375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14.04936</v>
      </c>
      <c r="AB48">
        <v>32.333219</v>
      </c>
      <c r="AC48">
        <v>11.598717000000001</v>
      </c>
      <c r="AD48">
        <v>0</v>
      </c>
      <c r="AE48">
        <v>19.725135000000002</v>
      </c>
      <c r="AF48">
        <v>10.375318</v>
      </c>
      <c r="AG48">
        <v>50.950789999999998</v>
      </c>
      <c r="AH48">
        <v>0</v>
      </c>
      <c r="AI48">
        <v>0</v>
      </c>
      <c r="AJ48">
        <v>0</v>
      </c>
      <c r="AK48">
        <v>30.218170000000001</v>
      </c>
      <c r="AL48">
        <v>53.451999999999998</v>
      </c>
      <c r="AM48">
        <v>19.346114</v>
      </c>
      <c r="AN48">
        <v>0.75801200000000002</v>
      </c>
      <c r="AO48">
        <v>0</v>
      </c>
      <c r="AP48">
        <v>0.25619999999999998</v>
      </c>
      <c r="AQ48">
        <v>0</v>
      </c>
      <c r="AR48">
        <v>35.328000000000003</v>
      </c>
      <c r="AS48">
        <v>23.969204999999999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3043.6971219999996</v>
      </c>
    </row>
    <row r="49" spans="1:117">
      <c r="A49" t="s">
        <v>91</v>
      </c>
      <c r="B49">
        <v>0</v>
      </c>
      <c r="C49">
        <v>0</v>
      </c>
      <c r="D49">
        <v>52.527866000000003</v>
      </c>
      <c r="E49">
        <v>0</v>
      </c>
      <c r="F49">
        <v>0</v>
      </c>
      <c r="G49">
        <v>85.604326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97.055942999999999</v>
      </c>
      <c r="N49">
        <v>62.192497000000003</v>
      </c>
      <c r="O49">
        <v>130.58071699999999</v>
      </c>
      <c r="P49">
        <v>149.98894999999999</v>
      </c>
      <c r="Q49">
        <v>11.315149</v>
      </c>
      <c r="R49">
        <v>44.906624999999998</v>
      </c>
      <c r="S49">
        <v>27.638981000000001</v>
      </c>
      <c r="T49">
        <v>3.0945860000000001</v>
      </c>
      <c r="U49">
        <v>345.375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13.43</v>
      </c>
      <c r="AB49">
        <v>32.333219</v>
      </c>
      <c r="AC49">
        <v>11.598717000000001</v>
      </c>
      <c r="AD49">
        <v>0</v>
      </c>
      <c r="AE49">
        <v>19.725135000000002</v>
      </c>
      <c r="AF49">
        <v>10.375318</v>
      </c>
      <c r="AG49">
        <v>50.950789999999998</v>
      </c>
      <c r="AH49">
        <v>0</v>
      </c>
      <c r="AI49">
        <v>0</v>
      </c>
      <c r="AJ49">
        <v>0</v>
      </c>
      <c r="AK49">
        <v>30.218170000000001</v>
      </c>
      <c r="AL49">
        <v>53.451999999999998</v>
      </c>
      <c r="AM49">
        <v>19.346114</v>
      </c>
      <c r="AN49">
        <v>0.75801200000000002</v>
      </c>
      <c r="AO49">
        <v>0</v>
      </c>
      <c r="AP49">
        <v>0.25619999999999998</v>
      </c>
      <c r="AQ49">
        <v>0</v>
      </c>
      <c r="AR49">
        <v>4.968</v>
      </c>
      <c r="AS49">
        <v>23.969204999999999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3012.7177619999998</v>
      </c>
    </row>
    <row r="50" spans="1:117">
      <c r="A50" t="s">
        <v>92</v>
      </c>
      <c r="B50">
        <v>0</v>
      </c>
      <c r="C50">
        <v>0</v>
      </c>
      <c r="D50">
        <v>52.527866000000003</v>
      </c>
      <c r="E50">
        <v>0</v>
      </c>
      <c r="F50">
        <v>0</v>
      </c>
      <c r="G50">
        <v>85.604326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97.055942999999999</v>
      </c>
      <c r="N50">
        <v>62.192497000000003</v>
      </c>
      <c r="O50">
        <v>130.58071699999999</v>
      </c>
      <c r="P50">
        <v>149.98894999999999</v>
      </c>
      <c r="Q50">
        <v>11.315149</v>
      </c>
      <c r="R50">
        <v>44.906624999999998</v>
      </c>
      <c r="S50">
        <v>27.638981000000001</v>
      </c>
      <c r="T50">
        <v>3.0945860000000001</v>
      </c>
      <c r="U50">
        <v>345.375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13.43</v>
      </c>
      <c r="AB50">
        <v>16.166609000000001</v>
      </c>
      <c r="AC50">
        <v>11.598717000000001</v>
      </c>
      <c r="AD50">
        <v>0</v>
      </c>
      <c r="AE50">
        <v>19.725135000000002</v>
      </c>
      <c r="AF50">
        <v>10.375318</v>
      </c>
      <c r="AG50">
        <v>50.950789999999998</v>
      </c>
      <c r="AH50">
        <v>0</v>
      </c>
      <c r="AI50">
        <v>0</v>
      </c>
      <c r="AJ50">
        <v>0</v>
      </c>
      <c r="AK50">
        <v>30.218170000000001</v>
      </c>
      <c r="AL50">
        <v>53.451999999999998</v>
      </c>
      <c r="AM50">
        <v>19.346114</v>
      </c>
      <c r="AN50">
        <v>0.75801200000000002</v>
      </c>
      <c r="AO50">
        <v>0</v>
      </c>
      <c r="AP50">
        <v>0.25619999999999998</v>
      </c>
      <c r="AQ50">
        <v>0</v>
      </c>
      <c r="AR50">
        <v>4.968</v>
      </c>
      <c r="AS50">
        <v>23.969204999999999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2996.5511519999995</v>
      </c>
    </row>
    <row r="51" spans="1:117">
      <c r="A51" t="s">
        <v>93</v>
      </c>
      <c r="B51">
        <v>0</v>
      </c>
      <c r="C51">
        <v>0</v>
      </c>
      <c r="D51">
        <v>52.527866000000003</v>
      </c>
      <c r="E51">
        <v>0</v>
      </c>
      <c r="F51">
        <v>0</v>
      </c>
      <c r="G51">
        <v>85.604326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97.055942999999999</v>
      </c>
      <c r="N51">
        <v>62.192497000000003</v>
      </c>
      <c r="O51">
        <v>130.58071699999999</v>
      </c>
      <c r="P51">
        <v>149.98894999999999</v>
      </c>
      <c r="Q51">
        <v>11.315149</v>
      </c>
      <c r="R51">
        <v>44.906624999999998</v>
      </c>
      <c r="S51">
        <v>27.638981000000001</v>
      </c>
      <c r="T51">
        <v>3.0945860000000001</v>
      </c>
      <c r="U51">
        <v>345.375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10.375318</v>
      </c>
      <c r="AG51">
        <v>50.950789999999998</v>
      </c>
      <c r="AH51">
        <v>0</v>
      </c>
      <c r="AI51">
        <v>0</v>
      </c>
      <c r="AJ51">
        <v>0</v>
      </c>
      <c r="AK51">
        <v>30.218170000000001</v>
      </c>
      <c r="AL51">
        <v>53.451999999999998</v>
      </c>
      <c r="AM51">
        <v>19.346114</v>
      </c>
      <c r="AN51">
        <v>0.75801200000000002</v>
      </c>
      <c r="AO51">
        <v>0</v>
      </c>
      <c r="AP51">
        <v>0.25619999999999998</v>
      </c>
      <c r="AQ51">
        <v>0</v>
      </c>
      <c r="AR51">
        <v>35.328000000000003</v>
      </c>
      <c r="AS51">
        <v>16.778442999999999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2978.5250639999999</v>
      </c>
    </row>
    <row r="52" spans="1:117">
      <c r="A52" t="s">
        <v>94</v>
      </c>
      <c r="B52">
        <v>0</v>
      </c>
      <c r="C52">
        <v>0</v>
      </c>
      <c r="D52">
        <v>52.527866000000003</v>
      </c>
      <c r="E52">
        <v>0</v>
      </c>
      <c r="F52">
        <v>0</v>
      </c>
      <c r="G52">
        <v>85.604326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97.055942999999999</v>
      </c>
      <c r="N52">
        <v>62.192497000000003</v>
      </c>
      <c r="O52">
        <v>130.58071699999999</v>
      </c>
      <c r="P52">
        <v>149.98894999999999</v>
      </c>
      <c r="Q52">
        <v>11.315149</v>
      </c>
      <c r="R52">
        <v>44.906624999999998</v>
      </c>
      <c r="S52">
        <v>27.638981000000001</v>
      </c>
      <c r="T52">
        <v>3.0945860000000001</v>
      </c>
      <c r="U52">
        <v>345.375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10.375318</v>
      </c>
      <c r="AG52">
        <v>50.950789999999998</v>
      </c>
      <c r="AH52">
        <v>0</v>
      </c>
      <c r="AI52">
        <v>0</v>
      </c>
      <c r="AJ52">
        <v>0</v>
      </c>
      <c r="AK52">
        <v>30.218170000000001</v>
      </c>
      <c r="AL52">
        <v>53.451999999999998</v>
      </c>
      <c r="AM52">
        <v>19.346114</v>
      </c>
      <c r="AN52">
        <v>0.75801200000000002</v>
      </c>
      <c r="AO52">
        <v>0</v>
      </c>
      <c r="AP52">
        <v>0.25619999999999998</v>
      </c>
      <c r="AQ52">
        <v>0</v>
      </c>
      <c r="AR52">
        <v>35.328000000000003</v>
      </c>
      <c r="AS52">
        <v>16.778442999999999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2978.5250639999999</v>
      </c>
    </row>
    <row r="53" spans="1:117">
      <c r="A53" t="s">
        <v>95</v>
      </c>
      <c r="B53">
        <v>0</v>
      </c>
      <c r="C53">
        <v>0</v>
      </c>
      <c r="D53">
        <v>52.527866000000003</v>
      </c>
      <c r="E53">
        <v>0</v>
      </c>
      <c r="F53">
        <v>0</v>
      </c>
      <c r="G53">
        <v>85.604326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97.055942999999999</v>
      </c>
      <c r="N53">
        <v>62.192497000000003</v>
      </c>
      <c r="O53">
        <v>130.58071699999999</v>
      </c>
      <c r="P53">
        <v>149.98894999999999</v>
      </c>
      <c r="Q53">
        <v>11.315149</v>
      </c>
      <c r="R53">
        <v>44.906624999999998</v>
      </c>
      <c r="S53">
        <v>27.638981000000001</v>
      </c>
      <c r="T53">
        <v>3.0945860000000001</v>
      </c>
      <c r="U53">
        <v>345.375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10.375318</v>
      </c>
      <c r="AG53">
        <v>50.950789999999998</v>
      </c>
      <c r="AH53">
        <v>0</v>
      </c>
      <c r="AI53">
        <v>0</v>
      </c>
      <c r="AJ53">
        <v>0</v>
      </c>
      <c r="AK53">
        <v>30.218170000000001</v>
      </c>
      <c r="AL53">
        <v>53.451999999999998</v>
      </c>
      <c r="AM53">
        <v>19.346114</v>
      </c>
      <c r="AN53">
        <v>0.75801200000000002</v>
      </c>
      <c r="AO53">
        <v>0</v>
      </c>
      <c r="AP53">
        <v>0.25619999999999998</v>
      </c>
      <c r="AQ53">
        <v>0</v>
      </c>
      <c r="AR53">
        <v>40.847999999999999</v>
      </c>
      <c r="AS53">
        <v>17.577417000000001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2984.8440379999997</v>
      </c>
    </row>
    <row r="54" spans="1:117">
      <c r="A54" t="s">
        <v>96</v>
      </c>
      <c r="B54">
        <v>0</v>
      </c>
      <c r="C54">
        <v>0</v>
      </c>
      <c r="D54">
        <v>52.527866000000003</v>
      </c>
      <c r="E54">
        <v>0</v>
      </c>
      <c r="F54">
        <v>0</v>
      </c>
      <c r="G54">
        <v>85.604326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97.055942999999999</v>
      </c>
      <c r="N54">
        <v>62.192497000000003</v>
      </c>
      <c r="O54">
        <v>130.58071699999999</v>
      </c>
      <c r="P54">
        <v>149.98894999999999</v>
      </c>
      <c r="Q54">
        <v>11.315149</v>
      </c>
      <c r="R54">
        <v>44.906624999999998</v>
      </c>
      <c r="S54">
        <v>27.638981000000001</v>
      </c>
      <c r="T54">
        <v>3.0945860000000001</v>
      </c>
      <c r="U54">
        <v>345.375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10.375318</v>
      </c>
      <c r="AG54">
        <v>50.950789999999998</v>
      </c>
      <c r="AH54">
        <v>0</v>
      </c>
      <c r="AI54">
        <v>0</v>
      </c>
      <c r="AJ54">
        <v>0</v>
      </c>
      <c r="AK54">
        <v>30.218170000000001</v>
      </c>
      <c r="AL54">
        <v>53.451999999999998</v>
      </c>
      <c r="AM54">
        <v>19.346114</v>
      </c>
      <c r="AN54">
        <v>0.75801200000000002</v>
      </c>
      <c r="AO54">
        <v>0</v>
      </c>
      <c r="AP54">
        <v>0.25619999999999998</v>
      </c>
      <c r="AQ54">
        <v>0</v>
      </c>
      <c r="AR54">
        <v>40.847999999999999</v>
      </c>
      <c r="AS54">
        <v>17.577417000000001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2984.8440379999997</v>
      </c>
    </row>
    <row r="55" spans="1:117">
      <c r="A55" t="s">
        <v>97</v>
      </c>
      <c r="B55">
        <v>0</v>
      </c>
      <c r="C55">
        <v>0</v>
      </c>
      <c r="D55">
        <v>52.527866000000003</v>
      </c>
      <c r="E55">
        <v>0</v>
      </c>
      <c r="F55">
        <v>0</v>
      </c>
      <c r="G55">
        <v>85.604326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97.055942999999999</v>
      </c>
      <c r="N55">
        <v>62.192497000000003</v>
      </c>
      <c r="O55">
        <v>130.58071699999999</v>
      </c>
      <c r="P55">
        <v>149.98894999999999</v>
      </c>
      <c r="Q55">
        <v>11.315149</v>
      </c>
      <c r="R55">
        <v>44.906624999999998</v>
      </c>
      <c r="S55">
        <v>27.638981000000001</v>
      </c>
      <c r="T55">
        <v>3.0945860000000001</v>
      </c>
      <c r="U55">
        <v>347.625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10.375318</v>
      </c>
      <c r="AG55">
        <v>50.950789999999998</v>
      </c>
      <c r="AH55">
        <v>0</v>
      </c>
      <c r="AI55">
        <v>0</v>
      </c>
      <c r="AJ55">
        <v>0</v>
      </c>
      <c r="AK55">
        <v>30.218170000000001</v>
      </c>
      <c r="AL55">
        <v>53.451999999999998</v>
      </c>
      <c r="AM55">
        <v>19.346114</v>
      </c>
      <c r="AN55">
        <v>0.75801200000000002</v>
      </c>
      <c r="AO55">
        <v>0</v>
      </c>
      <c r="AP55">
        <v>0.25619999999999998</v>
      </c>
      <c r="AQ55">
        <v>0</v>
      </c>
      <c r="AR55">
        <v>35.328000000000003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2999.1514549999997</v>
      </c>
    </row>
    <row r="56" spans="1:117">
      <c r="A56" t="s">
        <v>98</v>
      </c>
      <c r="B56">
        <v>0</v>
      </c>
      <c r="C56">
        <v>0</v>
      </c>
      <c r="D56">
        <v>52.527866000000003</v>
      </c>
      <c r="E56">
        <v>0</v>
      </c>
      <c r="F56">
        <v>0</v>
      </c>
      <c r="G56">
        <v>85.604326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97.055942999999999</v>
      </c>
      <c r="N56">
        <v>62.192497000000003</v>
      </c>
      <c r="O56">
        <v>130.58071699999999</v>
      </c>
      <c r="P56">
        <v>149.98894999999999</v>
      </c>
      <c r="Q56">
        <v>11.315149</v>
      </c>
      <c r="R56">
        <v>44.906624999999998</v>
      </c>
      <c r="S56">
        <v>27.638981000000001</v>
      </c>
      <c r="T56">
        <v>3.0945860000000001</v>
      </c>
      <c r="U56">
        <v>347.625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10.375318</v>
      </c>
      <c r="AG56">
        <v>50.950789999999998</v>
      </c>
      <c r="AH56">
        <v>0</v>
      </c>
      <c r="AI56">
        <v>0</v>
      </c>
      <c r="AJ56">
        <v>0</v>
      </c>
      <c r="AK56">
        <v>30.218170000000001</v>
      </c>
      <c r="AL56">
        <v>53.451999999999998</v>
      </c>
      <c r="AM56">
        <v>19.346114</v>
      </c>
      <c r="AN56">
        <v>0.75801200000000002</v>
      </c>
      <c r="AO56">
        <v>0</v>
      </c>
      <c r="AP56">
        <v>0.25619999999999998</v>
      </c>
      <c r="AQ56">
        <v>0</v>
      </c>
      <c r="AR56">
        <v>35.328000000000003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2999.1514549999997</v>
      </c>
    </row>
    <row r="57" spans="1:117">
      <c r="A57" t="s">
        <v>99</v>
      </c>
      <c r="B57">
        <v>0</v>
      </c>
      <c r="C57">
        <v>0</v>
      </c>
      <c r="D57">
        <v>52.527866000000003</v>
      </c>
      <c r="E57">
        <v>0</v>
      </c>
      <c r="F57">
        <v>0</v>
      </c>
      <c r="G57">
        <v>85.604326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97.055942999999999</v>
      </c>
      <c r="N57">
        <v>62.192497000000003</v>
      </c>
      <c r="O57">
        <v>130.58071699999999</v>
      </c>
      <c r="P57">
        <v>149.98894999999999</v>
      </c>
      <c r="Q57">
        <v>11.315149</v>
      </c>
      <c r="R57">
        <v>44.906624999999998</v>
      </c>
      <c r="S57">
        <v>27.638981000000001</v>
      </c>
      <c r="T57">
        <v>3.0945860000000001</v>
      </c>
      <c r="U57">
        <v>347.625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10.375318</v>
      </c>
      <c r="AG57">
        <v>50.950789999999998</v>
      </c>
      <c r="AH57">
        <v>0</v>
      </c>
      <c r="AI57">
        <v>0</v>
      </c>
      <c r="AJ57">
        <v>0</v>
      </c>
      <c r="AK57">
        <v>30.218170000000001</v>
      </c>
      <c r="AL57">
        <v>53.451999999999998</v>
      </c>
      <c r="AM57">
        <v>19.346114</v>
      </c>
      <c r="AN57">
        <v>0.75801200000000002</v>
      </c>
      <c r="AO57">
        <v>0</v>
      </c>
      <c r="AP57">
        <v>0.25619999999999998</v>
      </c>
      <c r="AQ57">
        <v>0</v>
      </c>
      <c r="AR57">
        <v>35.328000000000003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2999.1514549999997</v>
      </c>
    </row>
    <row r="58" spans="1:117">
      <c r="A58" t="s">
        <v>100</v>
      </c>
      <c r="B58">
        <v>0</v>
      </c>
      <c r="C58">
        <v>0</v>
      </c>
      <c r="D58">
        <v>52.527866000000003</v>
      </c>
      <c r="E58">
        <v>0</v>
      </c>
      <c r="F58">
        <v>0</v>
      </c>
      <c r="G58">
        <v>85.604326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97.055942999999999</v>
      </c>
      <c r="N58">
        <v>62.192497000000003</v>
      </c>
      <c r="O58">
        <v>130.58071699999999</v>
      </c>
      <c r="P58">
        <v>149.98894999999999</v>
      </c>
      <c r="Q58">
        <v>11.315149</v>
      </c>
      <c r="R58">
        <v>44.906624999999998</v>
      </c>
      <c r="S58">
        <v>27.638981000000001</v>
      </c>
      <c r="T58">
        <v>3.0945860000000001</v>
      </c>
      <c r="U58">
        <v>347.625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10.375318</v>
      </c>
      <c r="AG58">
        <v>50.950789999999998</v>
      </c>
      <c r="AH58">
        <v>0</v>
      </c>
      <c r="AI58">
        <v>0</v>
      </c>
      <c r="AJ58">
        <v>0</v>
      </c>
      <c r="AK58">
        <v>30.218170000000001</v>
      </c>
      <c r="AL58">
        <v>53.451999999999998</v>
      </c>
      <c r="AM58">
        <v>19.346114</v>
      </c>
      <c r="AN58">
        <v>0.75801200000000002</v>
      </c>
      <c r="AO58">
        <v>0</v>
      </c>
      <c r="AP58">
        <v>0.25619999999999998</v>
      </c>
      <c r="AQ58">
        <v>0</v>
      </c>
      <c r="AR58">
        <v>35.328000000000003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2999.1514549999997</v>
      </c>
    </row>
    <row r="59" spans="1:117">
      <c r="A59" t="s">
        <v>101</v>
      </c>
      <c r="B59">
        <v>0</v>
      </c>
      <c r="C59">
        <v>0</v>
      </c>
      <c r="D59">
        <v>52.527866000000003</v>
      </c>
      <c r="E59">
        <v>0</v>
      </c>
      <c r="F59">
        <v>0</v>
      </c>
      <c r="G59">
        <v>85.604326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97.055942999999999</v>
      </c>
      <c r="N59">
        <v>62.192497000000003</v>
      </c>
      <c r="O59">
        <v>130.58071699999999</v>
      </c>
      <c r="P59">
        <v>149.98894999999999</v>
      </c>
      <c r="Q59">
        <v>11.315149</v>
      </c>
      <c r="R59">
        <v>44.906624999999998</v>
      </c>
      <c r="S59">
        <v>27.638981000000001</v>
      </c>
      <c r="T59">
        <v>3.0945860000000001</v>
      </c>
      <c r="U59">
        <v>347.625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10.375318</v>
      </c>
      <c r="AG59">
        <v>50.950789999999998</v>
      </c>
      <c r="AH59">
        <v>0</v>
      </c>
      <c r="AI59">
        <v>0</v>
      </c>
      <c r="AJ59">
        <v>0</v>
      </c>
      <c r="AK59">
        <v>30.218170000000001</v>
      </c>
      <c r="AL59">
        <v>53.451999999999998</v>
      </c>
      <c r="AM59">
        <v>19.346114</v>
      </c>
      <c r="AN59">
        <v>0.75801200000000002</v>
      </c>
      <c r="AO59">
        <v>0</v>
      </c>
      <c r="AP59">
        <v>0.25619999999999998</v>
      </c>
      <c r="AQ59">
        <v>0</v>
      </c>
      <c r="AR59">
        <v>35.328000000000003</v>
      </c>
      <c r="AS59">
        <v>28.763045999999999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2992.7596669999998</v>
      </c>
    </row>
    <row r="60" spans="1:117">
      <c r="A60" t="s">
        <v>102</v>
      </c>
      <c r="B60">
        <v>0</v>
      </c>
      <c r="C60">
        <v>0</v>
      </c>
      <c r="D60">
        <v>52.527866000000003</v>
      </c>
      <c r="E60">
        <v>0</v>
      </c>
      <c r="F60">
        <v>0</v>
      </c>
      <c r="G60">
        <v>85.604326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97.055942999999999</v>
      </c>
      <c r="N60">
        <v>62.192497000000003</v>
      </c>
      <c r="O60">
        <v>130.58071699999999</v>
      </c>
      <c r="P60">
        <v>149.98894999999999</v>
      </c>
      <c r="Q60">
        <v>11.315149</v>
      </c>
      <c r="R60">
        <v>44.906624999999998</v>
      </c>
      <c r="S60">
        <v>27.638981000000001</v>
      </c>
      <c r="T60">
        <v>3.0945860000000001</v>
      </c>
      <c r="U60">
        <v>347.625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10.375318</v>
      </c>
      <c r="AG60">
        <v>50.950789999999998</v>
      </c>
      <c r="AH60">
        <v>0</v>
      </c>
      <c r="AI60">
        <v>0</v>
      </c>
      <c r="AJ60">
        <v>0</v>
      </c>
      <c r="AK60">
        <v>30.218170000000001</v>
      </c>
      <c r="AL60">
        <v>53.451999999999998</v>
      </c>
      <c r="AM60">
        <v>19.346114</v>
      </c>
      <c r="AN60">
        <v>0.75801200000000002</v>
      </c>
      <c r="AO60">
        <v>0</v>
      </c>
      <c r="AP60">
        <v>0.25619999999999998</v>
      </c>
      <c r="AQ60">
        <v>0</v>
      </c>
      <c r="AR60">
        <v>35.328000000000003</v>
      </c>
      <c r="AS60">
        <v>28.763045999999999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2992.7596669999998</v>
      </c>
    </row>
    <row r="61" spans="1:117">
      <c r="A61" t="s">
        <v>103</v>
      </c>
      <c r="B61">
        <v>0</v>
      </c>
      <c r="C61">
        <v>0</v>
      </c>
      <c r="D61">
        <v>52.527866000000003</v>
      </c>
      <c r="E61">
        <v>0</v>
      </c>
      <c r="F61">
        <v>0</v>
      </c>
      <c r="G61">
        <v>85.604326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97.055942999999999</v>
      </c>
      <c r="N61">
        <v>62.192497000000003</v>
      </c>
      <c r="O61">
        <v>130.58071699999999</v>
      </c>
      <c r="P61">
        <v>149.98894999999999</v>
      </c>
      <c r="Q61">
        <v>11.315149</v>
      </c>
      <c r="R61">
        <v>44.906624999999998</v>
      </c>
      <c r="S61">
        <v>27.638981000000001</v>
      </c>
      <c r="T61">
        <v>3.0945860000000001</v>
      </c>
      <c r="U61">
        <v>347.625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10.375318</v>
      </c>
      <c r="AG61">
        <v>50.950789999999998</v>
      </c>
      <c r="AH61">
        <v>0</v>
      </c>
      <c r="AI61">
        <v>0</v>
      </c>
      <c r="AJ61">
        <v>0</v>
      </c>
      <c r="AK61">
        <v>30.218170000000001</v>
      </c>
      <c r="AL61">
        <v>53.451999999999998</v>
      </c>
      <c r="AM61">
        <v>19.346114</v>
      </c>
      <c r="AN61">
        <v>0.75801200000000002</v>
      </c>
      <c r="AO61">
        <v>0</v>
      </c>
      <c r="AP61">
        <v>6.9173999999999998</v>
      </c>
      <c r="AQ61">
        <v>0</v>
      </c>
      <c r="AR61">
        <v>35.328000000000003</v>
      </c>
      <c r="AS61">
        <v>28.763045999999999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2.7468539999999999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2996.6740119999999</v>
      </c>
    </row>
    <row r="62" spans="1:117">
      <c r="A62" t="s">
        <v>104</v>
      </c>
      <c r="B62">
        <v>0</v>
      </c>
      <c r="C62">
        <v>0</v>
      </c>
      <c r="D62">
        <v>52.527866000000003</v>
      </c>
      <c r="E62">
        <v>0</v>
      </c>
      <c r="F62">
        <v>0</v>
      </c>
      <c r="G62">
        <v>85.604326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97.055942999999999</v>
      </c>
      <c r="N62">
        <v>62.192497000000003</v>
      </c>
      <c r="O62">
        <v>130.58071699999999</v>
      </c>
      <c r="P62">
        <v>149.98894999999999</v>
      </c>
      <c r="Q62">
        <v>11.315149</v>
      </c>
      <c r="R62">
        <v>44.906624999999998</v>
      </c>
      <c r="S62">
        <v>27.638981000000001</v>
      </c>
      <c r="T62">
        <v>3.0945860000000001</v>
      </c>
      <c r="U62">
        <v>347.625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10.375318</v>
      </c>
      <c r="AG62">
        <v>50.950789999999998</v>
      </c>
      <c r="AH62">
        <v>0</v>
      </c>
      <c r="AI62">
        <v>0</v>
      </c>
      <c r="AJ62">
        <v>0</v>
      </c>
      <c r="AK62">
        <v>30.218170000000001</v>
      </c>
      <c r="AL62">
        <v>53.451999999999998</v>
      </c>
      <c r="AM62">
        <v>19.346114</v>
      </c>
      <c r="AN62">
        <v>0.75801200000000002</v>
      </c>
      <c r="AO62">
        <v>0</v>
      </c>
      <c r="AP62">
        <v>6.9173999999999998</v>
      </c>
      <c r="AQ62">
        <v>0</v>
      </c>
      <c r="AR62">
        <v>35.328000000000003</v>
      </c>
      <c r="AS62">
        <v>28.763045999999999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2.7468539999999999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3010.7233719999999</v>
      </c>
    </row>
    <row r="63" spans="1:117">
      <c r="A63" t="s">
        <v>105</v>
      </c>
      <c r="B63">
        <v>0</v>
      </c>
      <c r="C63">
        <v>0</v>
      </c>
      <c r="D63">
        <v>52.527866000000003</v>
      </c>
      <c r="E63">
        <v>0</v>
      </c>
      <c r="F63">
        <v>0</v>
      </c>
      <c r="G63">
        <v>85.604326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97.055942999999999</v>
      </c>
      <c r="N63">
        <v>62.192497000000003</v>
      </c>
      <c r="O63">
        <v>130.58071699999999</v>
      </c>
      <c r="P63">
        <v>149.98894999999999</v>
      </c>
      <c r="Q63">
        <v>11.315149</v>
      </c>
      <c r="R63">
        <v>44.906624999999998</v>
      </c>
      <c r="S63">
        <v>27.638981000000001</v>
      </c>
      <c r="T63">
        <v>3.0945860000000001</v>
      </c>
      <c r="U63">
        <v>347.625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14.04936</v>
      </c>
      <c r="AB63">
        <v>0</v>
      </c>
      <c r="AC63">
        <v>0</v>
      </c>
      <c r="AD63">
        <v>0</v>
      </c>
      <c r="AE63">
        <v>39.450268999999999</v>
      </c>
      <c r="AF63">
        <v>10.375318</v>
      </c>
      <c r="AG63">
        <v>50.950789999999998</v>
      </c>
      <c r="AH63">
        <v>0</v>
      </c>
      <c r="AI63">
        <v>0</v>
      </c>
      <c r="AJ63">
        <v>0</v>
      </c>
      <c r="AK63">
        <v>30.218170000000001</v>
      </c>
      <c r="AL63">
        <v>53.451999999999998</v>
      </c>
      <c r="AM63">
        <v>19.346114</v>
      </c>
      <c r="AN63">
        <v>0.75801200000000002</v>
      </c>
      <c r="AO63">
        <v>0</v>
      </c>
      <c r="AP63">
        <v>6.9173999999999998</v>
      </c>
      <c r="AQ63">
        <v>14.342636000000001</v>
      </c>
      <c r="AR63">
        <v>35.328000000000003</v>
      </c>
      <c r="AS63">
        <v>23.969204999999999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2.7468539999999999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3039.9973009999999</v>
      </c>
    </row>
    <row r="64" spans="1:117">
      <c r="A64" t="s">
        <v>106</v>
      </c>
      <c r="B64">
        <v>0</v>
      </c>
      <c r="C64">
        <v>0</v>
      </c>
      <c r="D64">
        <v>52.527866000000003</v>
      </c>
      <c r="E64">
        <v>0</v>
      </c>
      <c r="F64">
        <v>0</v>
      </c>
      <c r="G64">
        <v>85.604326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97.055942999999999</v>
      </c>
      <c r="N64">
        <v>62.192497000000003</v>
      </c>
      <c r="O64">
        <v>130.58071699999999</v>
      </c>
      <c r="P64">
        <v>149.98894999999999</v>
      </c>
      <c r="Q64">
        <v>11.315149</v>
      </c>
      <c r="R64">
        <v>44.906624999999998</v>
      </c>
      <c r="S64">
        <v>27.638981000000001</v>
      </c>
      <c r="T64">
        <v>3.0945860000000001</v>
      </c>
      <c r="U64">
        <v>347.625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28.09872</v>
      </c>
      <c r="AB64">
        <v>0</v>
      </c>
      <c r="AC64">
        <v>0</v>
      </c>
      <c r="AD64">
        <v>0</v>
      </c>
      <c r="AE64">
        <v>39.450268999999999</v>
      </c>
      <c r="AF64">
        <v>10.375318</v>
      </c>
      <c r="AG64">
        <v>50.950789999999998</v>
      </c>
      <c r="AH64">
        <v>0</v>
      </c>
      <c r="AI64">
        <v>0</v>
      </c>
      <c r="AJ64">
        <v>0</v>
      </c>
      <c r="AK64">
        <v>30.218170000000001</v>
      </c>
      <c r="AL64">
        <v>53.451999999999998</v>
      </c>
      <c r="AM64">
        <v>19.346114</v>
      </c>
      <c r="AN64">
        <v>0.75801200000000002</v>
      </c>
      <c r="AO64">
        <v>0</v>
      </c>
      <c r="AP64">
        <v>6.9173999999999998</v>
      </c>
      <c r="AQ64">
        <v>14.342636000000001</v>
      </c>
      <c r="AR64">
        <v>35.328000000000003</v>
      </c>
      <c r="AS64">
        <v>23.969204999999999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2.7468539999999999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3054.0466609999999</v>
      </c>
    </row>
    <row r="65" spans="1:117">
      <c r="A65" t="s">
        <v>107</v>
      </c>
      <c r="B65">
        <v>0</v>
      </c>
      <c r="C65">
        <v>0</v>
      </c>
      <c r="D65">
        <v>52.527866000000003</v>
      </c>
      <c r="E65">
        <v>0</v>
      </c>
      <c r="F65">
        <v>0</v>
      </c>
      <c r="G65">
        <v>85.604326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97.055942999999999</v>
      </c>
      <c r="N65">
        <v>62.192497000000003</v>
      </c>
      <c r="O65">
        <v>130.58071699999999</v>
      </c>
      <c r="P65">
        <v>149.98894999999999</v>
      </c>
      <c r="Q65">
        <v>11.315149</v>
      </c>
      <c r="R65">
        <v>44.906624999999998</v>
      </c>
      <c r="S65">
        <v>27.638981000000001</v>
      </c>
      <c r="T65">
        <v>3.0945860000000001</v>
      </c>
      <c r="U65">
        <v>347.625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28.09872</v>
      </c>
      <c r="AB65">
        <v>0</v>
      </c>
      <c r="AC65">
        <v>0</v>
      </c>
      <c r="AD65">
        <v>0</v>
      </c>
      <c r="AE65">
        <v>39.450268999999999</v>
      </c>
      <c r="AF65">
        <v>10.375318</v>
      </c>
      <c r="AG65">
        <v>50.950789999999998</v>
      </c>
      <c r="AH65">
        <v>0</v>
      </c>
      <c r="AI65">
        <v>0</v>
      </c>
      <c r="AJ65">
        <v>0</v>
      </c>
      <c r="AK65">
        <v>30.218170000000001</v>
      </c>
      <c r="AL65">
        <v>53.451999999999998</v>
      </c>
      <c r="AM65">
        <v>19.346114</v>
      </c>
      <c r="AN65">
        <v>0.75801200000000002</v>
      </c>
      <c r="AO65">
        <v>0</v>
      </c>
      <c r="AP65">
        <v>1.2809999999999999</v>
      </c>
      <c r="AQ65">
        <v>14.342636000000001</v>
      </c>
      <c r="AR65">
        <v>35.328000000000003</v>
      </c>
      <c r="AS65">
        <v>19.175363999999998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2.7468539999999999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3043.6164200000003</v>
      </c>
    </row>
    <row r="66" spans="1:117">
      <c r="A66" t="s">
        <v>108</v>
      </c>
      <c r="B66">
        <v>0</v>
      </c>
      <c r="C66">
        <v>0</v>
      </c>
      <c r="D66">
        <v>52.527867000000001</v>
      </c>
      <c r="E66">
        <v>0</v>
      </c>
      <c r="F66">
        <v>0</v>
      </c>
      <c r="G66">
        <v>85.604326999999998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97.055942999999999</v>
      </c>
      <c r="N66">
        <v>62.192497000000003</v>
      </c>
      <c r="O66">
        <v>130.58071699999999</v>
      </c>
      <c r="P66">
        <v>149.98894999999999</v>
      </c>
      <c r="Q66">
        <v>11.315149</v>
      </c>
      <c r="R66">
        <v>44.906624999999998</v>
      </c>
      <c r="S66">
        <v>27.638981000000001</v>
      </c>
      <c r="T66">
        <v>3.0945860000000001</v>
      </c>
      <c r="U66">
        <v>347.625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42.14808</v>
      </c>
      <c r="AB66">
        <v>0</v>
      </c>
      <c r="AC66">
        <v>0</v>
      </c>
      <c r="AD66">
        <v>0</v>
      </c>
      <c r="AE66">
        <v>39.450268999999999</v>
      </c>
      <c r="AF66">
        <v>10.375318</v>
      </c>
      <c r="AG66">
        <v>50.950789999999998</v>
      </c>
      <c r="AH66">
        <v>0</v>
      </c>
      <c r="AI66">
        <v>0</v>
      </c>
      <c r="AJ66">
        <v>0</v>
      </c>
      <c r="AK66">
        <v>30.218170000000001</v>
      </c>
      <c r="AL66">
        <v>53.451999999999998</v>
      </c>
      <c r="AM66">
        <v>19.346114</v>
      </c>
      <c r="AN66">
        <v>0.75801200000000002</v>
      </c>
      <c r="AO66">
        <v>0</v>
      </c>
      <c r="AP66">
        <v>1.2809999999999999</v>
      </c>
      <c r="AQ66">
        <v>28.685272000000001</v>
      </c>
      <c r="AR66">
        <v>35.328000000000003</v>
      </c>
      <c r="AS66">
        <v>19.175363999999998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2.7468539999999999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3072.0084180000003</v>
      </c>
    </row>
    <row r="67" spans="1:117">
      <c r="A67" t="s">
        <v>109</v>
      </c>
      <c r="B67">
        <v>0</v>
      </c>
      <c r="C67">
        <v>0</v>
      </c>
      <c r="D67">
        <v>52.527866000000003</v>
      </c>
      <c r="E67">
        <v>0</v>
      </c>
      <c r="F67">
        <v>0</v>
      </c>
      <c r="G67">
        <v>85.604326</v>
      </c>
      <c r="H67">
        <v>0</v>
      </c>
      <c r="I67">
        <v>0</v>
      </c>
      <c r="J67">
        <v>107.948757</v>
      </c>
      <c r="K67">
        <v>688.71594700000003</v>
      </c>
      <c r="L67">
        <v>674.81782899999996</v>
      </c>
      <c r="M67">
        <v>97.055942999999999</v>
      </c>
      <c r="N67">
        <v>62.192497000000003</v>
      </c>
      <c r="O67">
        <v>130.58071699999999</v>
      </c>
      <c r="P67">
        <v>149.98894999999999</v>
      </c>
      <c r="Q67">
        <v>11.315149</v>
      </c>
      <c r="R67">
        <v>44.906624999999998</v>
      </c>
      <c r="S67">
        <v>27.638981000000001</v>
      </c>
      <c r="T67">
        <v>3.0945860000000001</v>
      </c>
      <c r="U67">
        <v>347.625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13.041600000000001</v>
      </c>
      <c r="AA67">
        <v>42.14808</v>
      </c>
      <c r="AB67">
        <v>0</v>
      </c>
      <c r="AC67">
        <v>0</v>
      </c>
      <c r="AD67">
        <v>0</v>
      </c>
      <c r="AE67">
        <v>39.450268999999999</v>
      </c>
      <c r="AF67">
        <v>10.375318</v>
      </c>
      <c r="AG67">
        <v>50.950789999999998</v>
      </c>
      <c r="AH67">
        <v>0</v>
      </c>
      <c r="AI67">
        <v>0</v>
      </c>
      <c r="AJ67">
        <v>0</v>
      </c>
      <c r="AK67">
        <v>30.218170000000001</v>
      </c>
      <c r="AL67">
        <v>40.088999999999999</v>
      </c>
      <c r="AM67">
        <v>19.346114</v>
      </c>
      <c r="AN67">
        <v>0.75801200000000002</v>
      </c>
      <c r="AO67">
        <v>0</v>
      </c>
      <c r="AP67">
        <v>1.2809999999999999</v>
      </c>
      <c r="AQ67">
        <v>43.027906999999999</v>
      </c>
      <c r="AR67">
        <v>35.328000000000003</v>
      </c>
      <c r="AS67">
        <v>38.670316999999997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2.7468539999999999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3092.4830040000002</v>
      </c>
    </row>
    <row r="68" spans="1:117">
      <c r="A68" t="s">
        <v>110</v>
      </c>
      <c r="B68">
        <v>0</v>
      </c>
      <c r="C68">
        <v>0</v>
      </c>
      <c r="D68">
        <v>52.527867000000001</v>
      </c>
      <c r="E68">
        <v>0</v>
      </c>
      <c r="F68">
        <v>0</v>
      </c>
      <c r="G68">
        <v>85.604326</v>
      </c>
      <c r="H68">
        <v>0</v>
      </c>
      <c r="I68">
        <v>0</v>
      </c>
      <c r="J68">
        <v>107.948757</v>
      </c>
      <c r="K68">
        <v>688.71594700000003</v>
      </c>
      <c r="L68">
        <v>674.81782899999996</v>
      </c>
      <c r="M68">
        <v>97.055942999999999</v>
      </c>
      <c r="N68">
        <v>62.192497000000003</v>
      </c>
      <c r="O68">
        <v>130.58071699999999</v>
      </c>
      <c r="P68">
        <v>149.98894999999999</v>
      </c>
      <c r="Q68">
        <v>11.315149</v>
      </c>
      <c r="R68">
        <v>44.906624999999998</v>
      </c>
      <c r="S68">
        <v>27.638981000000001</v>
      </c>
      <c r="T68">
        <v>3.0945860000000001</v>
      </c>
      <c r="U68">
        <v>347.625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13.041600000000001</v>
      </c>
      <c r="AA68">
        <v>42.14808</v>
      </c>
      <c r="AB68">
        <v>0</v>
      </c>
      <c r="AC68">
        <v>0</v>
      </c>
      <c r="AD68">
        <v>0</v>
      </c>
      <c r="AE68">
        <v>39.450268999999999</v>
      </c>
      <c r="AF68">
        <v>10.375318</v>
      </c>
      <c r="AG68">
        <v>50.950789999999998</v>
      </c>
      <c r="AH68">
        <v>0</v>
      </c>
      <c r="AI68">
        <v>0</v>
      </c>
      <c r="AJ68">
        <v>0</v>
      </c>
      <c r="AK68">
        <v>30.218170000000001</v>
      </c>
      <c r="AL68">
        <v>40.088999999999999</v>
      </c>
      <c r="AM68">
        <v>19.346114</v>
      </c>
      <c r="AN68">
        <v>0.75801200000000002</v>
      </c>
      <c r="AO68">
        <v>0</v>
      </c>
      <c r="AP68">
        <v>1.2809999999999999</v>
      </c>
      <c r="AQ68">
        <v>43.027906999999999</v>
      </c>
      <c r="AR68">
        <v>35.328000000000003</v>
      </c>
      <c r="AS68">
        <v>38.670316999999997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2.7468539999999999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3092.4830050000005</v>
      </c>
    </row>
    <row r="69" spans="1:117">
      <c r="A69" t="s">
        <v>111</v>
      </c>
      <c r="B69">
        <v>0</v>
      </c>
      <c r="C69">
        <v>0</v>
      </c>
      <c r="D69">
        <v>52.527866000000003</v>
      </c>
      <c r="E69">
        <v>0</v>
      </c>
      <c r="F69">
        <v>0</v>
      </c>
      <c r="G69">
        <v>85.604326999999998</v>
      </c>
      <c r="H69">
        <v>0</v>
      </c>
      <c r="I69">
        <v>0</v>
      </c>
      <c r="J69">
        <v>107.948757</v>
      </c>
      <c r="K69">
        <v>688.71594700000003</v>
      </c>
      <c r="L69">
        <v>674.81782899999996</v>
      </c>
      <c r="M69">
        <v>97.055942999999999</v>
      </c>
      <c r="N69">
        <v>62.192497000000003</v>
      </c>
      <c r="O69">
        <v>130.58071699999999</v>
      </c>
      <c r="P69">
        <v>149.98894999999999</v>
      </c>
      <c r="Q69">
        <v>11.315149</v>
      </c>
      <c r="R69">
        <v>44.906624999999998</v>
      </c>
      <c r="S69">
        <v>27.638981000000001</v>
      </c>
      <c r="T69">
        <v>3.0945860000000001</v>
      </c>
      <c r="U69">
        <v>347.625</v>
      </c>
      <c r="V69">
        <v>20.801072000000001</v>
      </c>
      <c r="W69">
        <v>46.399079999999998</v>
      </c>
      <c r="X69">
        <v>148.30237500000001</v>
      </c>
      <c r="Y69">
        <v>0</v>
      </c>
      <c r="Z69">
        <v>13.041600000000001</v>
      </c>
      <c r="AA69">
        <v>42.14808</v>
      </c>
      <c r="AB69">
        <v>0</v>
      </c>
      <c r="AC69">
        <v>0</v>
      </c>
      <c r="AD69">
        <v>0</v>
      </c>
      <c r="AE69">
        <v>39.450268999999999</v>
      </c>
      <c r="AF69">
        <v>10.375318</v>
      </c>
      <c r="AG69">
        <v>50.950789999999998</v>
      </c>
      <c r="AH69">
        <v>0</v>
      </c>
      <c r="AI69">
        <v>0</v>
      </c>
      <c r="AJ69">
        <v>0</v>
      </c>
      <c r="AK69">
        <v>30.218170000000001</v>
      </c>
      <c r="AL69">
        <v>40.088999999999999</v>
      </c>
      <c r="AM69">
        <v>19.346114</v>
      </c>
      <c r="AN69">
        <v>0.75801200000000002</v>
      </c>
      <c r="AO69">
        <v>0</v>
      </c>
      <c r="AP69">
        <v>1.2809999999999999</v>
      </c>
      <c r="AQ69">
        <v>43.027906999999999</v>
      </c>
      <c r="AR69">
        <v>35.328000000000003</v>
      </c>
      <c r="AS69">
        <v>38.670316999999997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3092.4830050000005</v>
      </c>
    </row>
    <row r="70" spans="1:117">
      <c r="A70" t="s">
        <v>112</v>
      </c>
      <c r="B70">
        <v>0</v>
      </c>
      <c r="C70">
        <v>0</v>
      </c>
      <c r="D70">
        <v>52.527867000000001</v>
      </c>
      <c r="E70">
        <v>0</v>
      </c>
      <c r="F70">
        <v>0</v>
      </c>
      <c r="G70">
        <v>85.604326</v>
      </c>
      <c r="H70">
        <v>0</v>
      </c>
      <c r="I70">
        <v>0</v>
      </c>
      <c r="J70">
        <v>107.948757</v>
      </c>
      <c r="K70">
        <v>688.71594700000003</v>
      </c>
      <c r="L70">
        <v>674.81782899999996</v>
      </c>
      <c r="M70">
        <v>97.055942999999999</v>
      </c>
      <c r="N70">
        <v>62.192497000000003</v>
      </c>
      <c r="O70">
        <v>130.58071699999999</v>
      </c>
      <c r="P70">
        <v>149.98894999999999</v>
      </c>
      <c r="Q70">
        <v>11.315149</v>
      </c>
      <c r="R70">
        <v>44.906624999999998</v>
      </c>
      <c r="S70">
        <v>27.638981000000001</v>
      </c>
      <c r="T70">
        <v>3.0945860000000001</v>
      </c>
      <c r="U70">
        <v>347.625</v>
      </c>
      <c r="V70">
        <v>20.801072000000001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42.14808</v>
      </c>
      <c r="AB70">
        <v>0</v>
      </c>
      <c r="AC70">
        <v>0</v>
      </c>
      <c r="AD70">
        <v>0</v>
      </c>
      <c r="AE70">
        <v>39.450268999999999</v>
      </c>
      <c r="AF70">
        <v>10.375318</v>
      </c>
      <c r="AG70">
        <v>50.950789999999998</v>
      </c>
      <c r="AH70">
        <v>22.286372</v>
      </c>
      <c r="AI70">
        <v>0</v>
      </c>
      <c r="AJ70">
        <v>0</v>
      </c>
      <c r="AK70">
        <v>71.348455999999999</v>
      </c>
      <c r="AL70">
        <v>40.088999999999999</v>
      </c>
      <c r="AM70">
        <v>19.346114</v>
      </c>
      <c r="AN70">
        <v>0.75801200000000002</v>
      </c>
      <c r="AO70">
        <v>0</v>
      </c>
      <c r="AP70">
        <v>1.2809999999999999</v>
      </c>
      <c r="AQ70">
        <v>43.027906999999999</v>
      </c>
      <c r="AR70">
        <v>35.328000000000003</v>
      </c>
      <c r="AS70">
        <v>38.670316999999997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0.86243999999999998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3156.7621030000005</v>
      </c>
    </row>
    <row r="71" spans="1:117">
      <c r="A71" t="s">
        <v>113</v>
      </c>
      <c r="B71">
        <v>0</v>
      </c>
      <c r="C71">
        <v>0</v>
      </c>
      <c r="D71">
        <v>52.527867000000001</v>
      </c>
      <c r="E71">
        <v>0</v>
      </c>
      <c r="F71">
        <v>0</v>
      </c>
      <c r="G71">
        <v>85.604326</v>
      </c>
      <c r="H71">
        <v>0</v>
      </c>
      <c r="I71">
        <v>0</v>
      </c>
      <c r="J71">
        <v>108.62768</v>
      </c>
      <c r="K71">
        <v>688.71594700000003</v>
      </c>
      <c r="L71">
        <v>674.81782899999996</v>
      </c>
      <c r="M71">
        <v>97.055942999999999</v>
      </c>
      <c r="N71">
        <v>62.192497000000003</v>
      </c>
      <c r="O71">
        <v>130.58071699999999</v>
      </c>
      <c r="P71">
        <v>149.98894999999999</v>
      </c>
      <c r="Q71">
        <v>11.315149</v>
      </c>
      <c r="R71">
        <v>44.906624999999998</v>
      </c>
      <c r="S71">
        <v>27.638981000000001</v>
      </c>
      <c r="T71">
        <v>3.0945860000000001</v>
      </c>
      <c r="U71">
        <v>347.625</v>
      </c>
      <c r="V71">
        <v>20.801072000000001</v>
      </c>
      <c r="W71">
        <v>46.399079999999998</v>
      </c>
      <c r="X71">
        <v>148.30237500000001</v>
      </c>
      <c r="Y71">
        <v>0</v>
      </c>
      <c r="Z71">
        <v>6.5208000000000004</v>
      </c>
      <c r="AA71">
        <v>42.14808</v>
      </c>
      <c r="AB71">
        <v>0</v>
      </c>
      <c r="AC71">
        <v>0</v>
      </c>
      <c r="AD71">
        <v>0</v>
      </c>
      <c r="AE71">
        <v>39.450268999999999</v>
      </c>
      <c r="AF71">
        <v>10.375318</v>
      </c>
      <c r="AG71">
        <v>50.950789999999998</v>
      </c>
      <c r="AH71">
        <v>22.286372</v>
      </c>
      <c r="AI71">
        <v>0</v>
      </c>
      <c r="AJ71">
        <v>0</v>
      </c>
      <c r="AK71">
        <v>71.348455999999999</v>
      </c>
      <c r="AL71">
        <v>40.088999999999999</v>
      </c>
      <c r="AM71">
        <v>19.346114</v>
      </c>
      <c r="AN71">
        <v>0.75801200000000002</v>
      </c>
      <c r="AO71">
        <v>0</v>
      </c>
      <c r="AP71">
        <v>1.2809999999999999</v>
      </c>
      <c r="AQ71">
        <v>43.027906999999999</v>
      </c>
      <c r="AR71">
        <v>35.328000000000003</v>
      </c>
      <c r="AS71">
        <v>38.670316999999997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0</v>
      </c>
      <c r="BA71">
        <v>0.86243999999999998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3150.9202260000002</v>
      </c>
    </row>
    <row r="72" spans="1:117">
      <c r="A72" t="s">
        <v>114</v>
      </c>
      <c r="B72">
        <v>0</v>
      </c>
      <c r="C72">
        <v>0</v>
      </c>
      <c r="D72">
        <v>53.049235000000003</v>
      </c>
      <c r="E72">
        <v>0</v>
      </c>
      <c r="F72">
        <v>0</v>
      </c>
      <c r="G72">
        <v>85.604326</v>
      </c>
      <c r="H72">
        <v>0</v>
      </c>
      <c r="I72">
        <v>0</v>
      </c>
      <c r="J72">
        <v>108.62768</v>
      </c>
      <c r="K72">
        <v>688.71594700000003</v>
      </c>
      <c r="L72">
        <v>674.81782899999996</v>
      </c>
      <c r="M72">
        <v>97.055942999999999</v>
      </c>
      <c r="N72">
        <v>62.192497000000003</v>
      </c>
      <c r="O72">
        <v>130.58071699999999</v>
      </c>
      <c r="P72">
        <v>149.98894999999999</v>
      </c>
      <c r="Q72">
        <v>11.315149</v>
      </c>
      <c r="R72">
        <v>44.906624999999998</v>
      </c>
      <c r="S72">
        <v>27.638981000000001</v>
      </c>
      <c r="T72">
        <v>3.0945860000000001</v>
      </c>
      <c r="U72">
        <v>347.625</v>
      </c>
      <c r="V72">
        <v>20.801072000000001</v>
      </c>
      <c r="W72">
        <v>46.399079999999998</v>
      </c>
      <c r="X72">
        <v>148.30237500000001</v>
      </c>
      <c r="Y72">
        <v>0</v>
      </c>
      <c r="Z72">
        <v>6.5208000000000004</v>
      </c>
      <c r="AA72">
        <v>42.14808</v>
      </c>
      <c r="AB72">
        <v>0</v>
      </c>
      <c r="AC72">
        <v>0</v>
      </c>
      <c r="AD72">
        <v>0</v>
      </c>
      <c r="AE72">
        <v>39.450268999999999</v>
      </c>
      <c r="AF72">
        <v>10.375318</v>
      </c>
      <c r="AG72">
        <v>50.950789999999998</v>
      </c>
      <c r="AH72">
        <v>44.572744</v>
      </c>
      <c r="AI72">
        <v>0</v>
      </c>
      <c r="AJ72">
        <v>0</v>
      </c>
      <c r="AK72">
        <v>71.348455999999999</v>
      </c>
      <c r="AL72">
        <v>40.088999999999999</v>
      </c>
      <c r="AM72">
        <v>19.346114</v>
      </c>
      <c r="AN72">
        <v>0.75801200000000002</v>
      </c>
      <c r="AO72">
        <v>0</v>
      </c>
      <c r="AP72">
        <v>1.2809999999999999</v>
      </c>
      <c r="AQ72">
        <v>43.027906999999999</v>
      </c>
      <c r="AR72">
        <v>35.328000000000003</v>
      </c>
      <c r="AS72">
        <v>38.670316999999997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1.8736980000000001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3176.464105</v>
      </c>
    </row>
    <row r="73" spans="1:117">
      <c r="A73" t="s">
        <v>115</v>
      </c>
      <c r="B73">
        <v>0</v>
      </c>
      <c r="C73">
        <v>0</v>
      </c>
      <c r="D73">
        <v>53.049235000000003</v>
      </c>
      <c r="E73">
        <v>0</v>
      </c>
      <c r="F73">
        <v>0</v>
      </c>
      <c r="G73">
        <v>85.604326</v>
      </c>
      <c r="H73">
        <v>0</v>
      </c>
      <c r="I73">
        <v>0</v>
      </c>
      <c r="J73">
        <v>108.62768</v>
      </c>
      <c r="K73">
        <v>688.71594700000003</v>
      </c>
      <c r="L73">
        <v>674.81782899999996</v>
      </c>
      <c r="M73">
        <v>97.055942999999999</v>
      </c>
      <c r="N73">
        <v>62.192497000000003</v>
      </c>
      <c r="O73">
        <v>130.58071699999999</v>
      </c>
      <c r="P73">
        <v>149.98894999999999</v>
      </c>
      <c r="Q73">
        <v>11.315149</v>
      </c>
      <c r="R73">
        <v>44.906624999999998</v>
      </c>
      <c r="S73">
        <v>27.638981000000001</v>
      </c>
      <c r="T73">
        <v>3.0945860000000001</v>
      </c>
      <c r="U73">
        <v>347.625</v>
      </c>
      <c r="V73">
        <v>20.801072000000001</v>
      </c>
      <c r="W73">
        <v>46.399079999999998</v>
      </c>
      <c r="X73">
        <v>148.30237500000001</v>
      </c>
      <c r="Y73">
        <v>0</v>
      </c>
      <c r="Z73">
        <v>6.5208000000000004</v>
      </c>
      <c r="AA73">
        <v>42.14808</v>
      </c>
      <c r="AB73">
        <v>0</v>
      </c>
      <c r="AC73">
        <v>11.598717000000001</v>
      </c>
      <c r="AD73">
        <v>9.442482</v>
      </c>
      <c r="AE73">
        <v>39.450268999999999</v>
      </c>
      <c r="AF73">
        <v>10.375318</v>
      </c>
      <c r="AG73">
        <v>50.950789999999998</v>
      </c>
      <c r="AH73">
        <v>52.930134000000002</v>
      </c>
      <c r="AI73">
        <v>0</v>
      </c>
      <c r="AJ73">
        <v>0</v>
      </c>
      <c r="AK73">
        <v>71.348455999999999</v>
      </c>
      <c r="AL73">
        <v>25.564</v>
      </c>
      <c r="AM73">
        <v>19.346114</v>
      </c>
      <c r="AN73">
        <v>0.75801200000000002</v>
      </c>
      <c r="AO73">
        <v>0</v>
      </c>
      <c r="AP73">
        <v>1.2809999999999999</v>
      </c>
      <c r="AQ73">
        <v>43.027906999999999</v>
      </c>
      <c r="AR73">
        <v>35.328000000000003</v>
      </c>
      <c r="AS73">
        <v>38.670316999999997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1.8736980000000001</v>
      </c>
      <c r="BA73">
        <v>2.0482960000000001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3191.6611089999997</v>
      </c>
    </row>
    <row r="74" spans="1:117">
      <c r="A74" t="s">
        <v>116</v>
      </c>
      <c r="B74">
        <v>0</v>
      </c>
      <c r="C74">
        <v>0</v>
      </c>
      <c r="D74">
        <v>53.049235000000003</v>
      </c>
      <c r="E74">
        <v>0</v>
      </c>
      <c r="F74">
        <v>0</v>
      </c>
      <c r="G74">
        <v>85.604326</v>
      </c>
      <c r="H74">
        <v>0</v>
      </c>
      <c r="I74">
        <v>0</v>
      </c>
      <c r="J74">
        <v>108.62768</v>
      </c>
      <c r="K74">
        <v>688.71594700000003</v>
      </c>
      <c r="L74">
        <v>674.81782899999996</v>
      </c>
      <c r="M74">
        <v>97.055942999999999</v>
      </c>
      <c r="N74">
        <v>62.192497000000003</v>
      </c>
      <c r="O74">
        <v>130.58071699999999</v>
      </c>
      <c r="P74">
        <v>149.98894999999999</v>
      </c>
      <c r="Q74">
        <v>11.315149</v>
      </c>
      <c r="R74">
        <v>44.906624999999998</v>
      </c>
      <c r="S74">
        <v>27.638981000000001</v>
      </c>
      <c r="T74">
        <v>3.0945860000000001</v>
      </c>
      <c r="U74">
        <v>347.625</v>
      </c>
      <c r="V74">
        <v>20.801072000000001</v>
      </c>
      <c r="W74">
        <v>46.399079999999998</v>
      </c>
      <c r="X74">
        <v>148.30237500000001</v>
      </c>
      <c r="Y74">
        <v>0</v>
      </c>
      <c r="Z74">
        <v>6.5208000000000004</v>
      </c>
      <c r="AA74">
        <v>42.14808</v>
      </c>
      <c r="AB74">
        <v>16.035706000000001</v>
      </c>
      <c r="AC74">
        <v>11.598717000000001</v>
      </c>
      <c r="AD74">
        <v>9.442482</v>
      </c>
      <c r="AE74">
        <v>39.450268999999999</v>
      </c>
      <c r="AF74">
        <v>10.375318</v>
      </c>
      <c r="AG74">
        <v>50.950789999999998</v>
      </c>
      <c r="AH74">
        <v>82.571008000000006</v>
      </c>
      <c r="AI74">
        <v>0</v>
      </c>
      <c r="AJ74">
        <v>0</v>
      </c>
      <c r="AK74">
        <v>71.348455999999999</v>
      </c>
      <c r="AL74">
        <v>25.564</v>
      </c>
      <c r="AM74">
        <v>19.346114</v>
      </c>
      <c r="AN74">
        <v>0.75801200000000002</v>
      </c>
      <c r="AO74">
        <v>0</v>
      </c>
      <c r="AP74">
        <v>1.2809999999999999</v>
      </c>
      <c r="AQ74">
        <v>57.370542999999998</v>
      </c>
      <c r="AR74">
        <v>35.328000000000003</v>
      </c>
      <c r="AS74">
        <v>38.670316999999997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4.6374019999999998</v>
      </c>
      <c r="BA74">
        <v>3.1879490000000001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3255.5836819999995</v>
      </c>
    </row>
    <row r="75" spans="1:117">
      <c r="A75" t="s">
        <v>117</v>
      </c>
      <c r="B75">
        <v>0</v>
      </c>
      <c r="C75">
        <v>0</v>
      </c>
      <c r="D75">
        <v>53.049235000000003</v>
      </c>
      <c r="E75">
        <v>0</v>
      </c>
      <c r="F75">
        <v>0</v>
      </c>
      <c r="G75">
        <v>85.604326</v>
      </c>
      <c r="H75">
        <v>0</v>
      </c>
      <c r="I75">
        <v>0</v>
      </c>
      <c r="J75">
        <v>108.62768</v>
      </c>
      <c r="K75">
        <v>688.71594700000003</v>
      </c>
      <c r="L75">
        <v>674.81782899999996</v>
      </c>
      <c r="M75">
        <v>97.055942999999999</v>
      </c>
      <c r="N75">
        <v>62.192497000000003</v>
      </c>
      <c r="O75">
        <v>130.58071699999999</v>
      </c>
      <c r="P75">
        <v>149.98894999999999</v>
      </c>
      <c r="Q75">
        <v>11.315149</v>
      </c>
      <c r="R75">
        <v>44.906624999999998</v>
      </c>
      <c r="S75">
        <v>27.638981000000001</v>
      </c>
      <c r="T75">
        <v>3.0945860000000001</v>
      </c>
      <c r="U75">
        <v>347.625</v>
      </c>
      <c r="V75">
        <v>20.801072000000001</v>
      </c>
      <c r="W75">
        <v>46.399079999999998</v>
      </c>
      <c r="X75">
        <v>148.30237500000001</v>
      </c>
      <c r="Y75">
        <v>0</v>
      </c>
      <c r="Z75">
        <v>6.5208000000000004</v>
      </c>
      <c r="AA75">
        <v>42.14808</v>
      </c>
      <c r="AB75">
        <v>16.035706000000001</v>
      </c>
      <c r="AC75">
        <v>11.598717000000001</v>
      </c>
      <c r="AD75">
        <v>9.442482</v>
      </c>
      <c r="AE75">
        <v>39.450268999999999</v>
      </c>
      <c r="AF75">
        <v>18.44501</v>
      </c>
      <c r="AG75">
        <v>50.950789999999998</v>
      </c>
      <c r="AH75">
        <v>82.571008000000006</v>
      </c>
      <c r="AI75">
        <v>0</v>
      </c>
      <c r="AJ75">
        <v>0</v>
      </c>
      <c r="AK75">
        <v>71.348455999999999</v>
      </c>
      <c r="AL75">
        <v>25.564</v>
      </c>
      <c r="AM75">
        <v>19.346114</v>
      </c>
      <c r="AN75">
        <v>0.75801200000000002</v>
      </c>
      <c r="AO75">
        <v>0</v>
      </c>
      <c r="AP75">
        <v>1.2809999999999999</v>
      </c>
      <c r="AQ75">
        <v>57.370542999999998</v>
      </c>
      <c r="AR75">
        <v>35.328000000000003</v>
      </c>
      <c r="AS75">
        <v>38.670316999999997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4.6374019999999998</v>
      </c>
      <c r="BA75">
        <v>3.1879490000000001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3263.6533739999995</v>
      </c>
    </row>
    <row r="76" spans="1:117">
      <c r="A76" t="s">
        <v>118</v>
      </c>
      <c r="B76">
        <v>0</v>
      </c>
      <c r="C76">
        <v>0</v>
      </c>
      <c r="D76">
        <v>53.049235000000003</v>
      </c>
      <c r="E76">
        <v>0</v>
      </c>
      <c r="F76">
        <v>0</v>
      </c>
      <c r="G76">
        <v>85.604326</v>
      </c>
      <c r="H76">
        <v>0</v>
      </c>
      <c r="I76">
        <v>0</v>
      </c>
      <c r="J76">
        <v>108.62768</v>
      </c>
      <c r="K76">
        <v>688.71594700000003</v>
      </c>
      <c r="L76">
        <v>674.81782899999996</v>
      </c>
      <c r="M76">
        <v>97.055942999999999</v>
      </c>
      <c r="N76">
        <v>62.192497000000003</v>
      </c>
      <c r="O76">
        <v>130.58071699999999</v>
      </c>
      <c r="P76">
        <v>149.98894999999999</v>
      </c>
      <c r="Q76">
        <v>11.315149</v>
      </c>
      <c r="R76">
        <v>44.906624999999998</v>
      </c>
      <c r="S76">
        <v>27.638981000000001</v>
      </c>
      <c r="T76">
        <v>3.0945860000000001</v>
      </c>
      <c r="U76">
        <v>347.625</v>
      </c>
      <c r="V76">
        <v>20.801072000000001</v>
      </c>
      <c r="W76">
        <v>46.399079999999998</v>
      </c>
      <c r="X76">
        <v>148.30237500000001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27.667514000000001</v>
      </c>
      <c r="AG76">
        <v>50.950789999999998</v>
      </c>
      <c r="AH76">
        <v>110.094678</v>
      </c>
      <c r="AI76">
        <v>0</v>
      </c>
      <c r="AJ76">
        <v>0</v>
      </c>
      <c r="AK76">
        <v>71.348455999999999</v>
      </c>
      <c r="AL76">
        <v>25.564</v>
      </c>
      <c r="AM76">
        <v>19.346114</v>
      </c>
      <c r="AN76">
        <v>0.75801200000000002</v>
      </c>
      <c r="AO76">
        <v>0</v>
      </c>
      <c r="AP76">
        <v>1.2809999999999999</v>
      </c>
      <c r="AQ76">
        <v>57.370542999999998</v>
      </c>
      <c r="AR76">
        <v>35.328000000000003</v>
      </c>
      <c r="AS76">
        <v>38.670316999999997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2.7468539999999999</v>
      </c>
      <c r="AZ76">
        <v>4.6374019999999998</v>
      </c>
      <c r="BA76">
        <v>4.2505990000000002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3341.633656</v>
      </c>
    </row>
    <row r="77" spans="1:117">
      <c r="A77" t="s">
        <v>119</v>
      </c>
      <c r="B77">
        <v>0</v>
      </c>
      <c r="C77">
        <v>0</v>
      </c>
      <c r="D77">
        <v>53.049235000000003</v>
      </c>
      <c r="E77">
        <v>0</v>
      </c>
      <c r="F77">
        <v>0</v>
      </c>
      <c r="G77">
        <v>85.604326</v>
      </c>
      <c r="H77">
        <v>0</v>
      </c>
      <c r="I77">
        <v>0</v>
      </c>
      <c r="J77">
        <v>108.62768</v>
      </c>
      <c r="K77">
        <v>688.71594700000003</v>
      </c>
      <c r="L77">
        <v>674.81782899999996</v>
      </c>
      <c r="M77">
        <v>97.055942999999999</v>
      </c>
      <c r="N77">
        <v>62.192497000000003</v>
      </c>
      <c r="O77">
        <v>130.58071699999999</v>
      </c>
      <c r="P77">
        <v>149.98894999999999</v>
      </c>
      <c r="Q77">
        <v>11.315149</v>
      </c>
      <c r="R77">
        <v>44.906624999999998</v>
      </c>
      <c r="S77">
        <v>27.638981000000001</v>
      </c>
      <c r="T77">
        <v>9.4586000000000003E-2</v>
      </c>
      <c r="U77">
        <v>347.625</v>
      </c>
      <c r="V77">
        <v>20.801072000000001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38.122447000000001</v>
      </c>
      <c r="AE77">
        <v>39.450268999999999</v>
      </c>
      <c r="AF77">
        <v>39.195644999999999</v>
      </c>
      <c r="AG77">
        <v>50.950789999999998</v>
      </c>
      <c r="AH77">
        <v>137.618347</v>
      </c>
      <c r="AI77">
        <v>0</v>
      </c>
      <c r="AJ77">
        <v>0</v>
      </c>
      <c r="AK77">
        <v>71.348455999999999</v>
      </c>
      <c r="AL77">
        <v>25.564</v>
      </c>
      <c r="AM77">
        <v>19.980412000000001</v>
      </c>
      <c r="AN77">
        <v>0.75801200000000002</v>
      </c>
      <c r="AO77">
        <v>0</v>
      </c>
      <c r="AP77">
        <v>1.2809999999999999</v>
      </c>
      <c r="AQ77">
        <v>57.370542999999998</v>
      </c>
      <c r="AR77">
        <v>35.328000000000003</v>
      </c>
      <c r="AS77">
        <v>38.670316999999997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7.6353179999999998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3445.1207929999996</v>
      </c>
    </row>
    <row r="78" spans="1:117">
      <c r="A78" t="s">
        <v>120</v>
      </c>
      <c r="B78">
        <v>0</v>
      </c>
      <c r="C78">
        <v>0</v>
      </c>
      <c r="D78">
        <v>53.049235000000003</v>
      </c>
      <c r="E78">
        <v>0</v>
      </c>
      <c r="F78">
        <v>0</v>
      </c>
      <c r="G78">
        <v>85.604326</v>
      </c>
      <c r="H78">
        <v>0</v>
      </c>
      <c r="I78">
        <v>0</v>
      </c>
      <c r="J78">
        <v>108.62768</v>
      </c>
      <c r="K78">
        <v>688.71594700000003</v>
      </c>
      <c r="L78">
        <v>674.81782899999996</v>
      </c>
      <c r="M78">
        <v>97.055942999999999</v>
      </c>
      <c r="N78">
        <v>62.192497000000003</v>
      </c>
      <c r="O78">
        <v>130.58071699999999</v>
      </c>
      <c r="P78">
        <v>149.98894999999999</v>
      </c>
      <c r="Q78">
        <v>11.315149</v>
      </c>
      <c r="R78">
        <v>44.906624999999998</v>
      </c>
      <c r="S78">
        <v>27.638981000000001</v>
      </c>
      <c r="T78">
        <v>9.4586000000000003E-2</v>
      </c>
      <c r="U78">
        <v>347.625</v>
      </c>
      <c r="V78">
        <v>20.801072000000001</v>
      </c>
      <c r="W78">
        <v>46.399079999999998</v>
      </c>
      <c r="X78">
        <v>148.30237500000001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39.450268999999999</v>
      </c>
      <c r="AF78">
        <v>39.195644999999999</v>
      </c>
      <c r="AG78">
        <v>50.950789999999998</v>
      </c>
      <c r="AH78">
        <v>165.14201700000001</v>
      </c>
      <c r="AI78">
        <v>3.814368</v>
      </c>
      <c r="AJ78">
        <v>0</v>
      </c>
      <c r="AK78">
        <v>71.348455999999999</v>
      </c>
      <c r="AL78">
        <v>25.564</v>
      </c>
      <c r="AM78">
        <v>19.980412000000001</v>
      </c>
      <c r="AN78">
        <v>0.75801200000000002</v>
      </c>
      <c r="AO78">
        <v>0</v>
      </c>
      <c r="AP78">
        <v>1.2809999999999999</v>
      </c>
      <c r="AQ78">
        <v>57.370542999999998</v>
      </c>
      <c r="AR78">
        <v>35.328000000000003</v>
      </c>
      <c r="AS78">
        <v>38.670316999999997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3484.482250999999</v>
      </c>
    </row>
    <row r="79" spans="1:117">
      <c r="A79" t="s">
        <v>121</v>
      </c>
      <c r="B79">
        <v>0</v>
      </c>
      <c r="C79">
        <v>0</v>
      </c>
      <c r="D79">
        <v>53.049235000000003</v>
      </c>
      <c r="E79">
        <v>0</v>
      </c>
      <c r="F79">
        <v>0</v>
      </c>
      <c r="G79">
        <v>85.604326</v>
      </c>
      <c r="H79">
        <v>0</v>
      </c>
      <c r="I79">
        <v>0</v>
      </c>
      <c r="J79">
        <v>108.62768</v>
      </c>
      <c r="K79">
        <v>688.71594700000003</v>
      </c>
      <c r="L79">
        <v>674.81782899999996</v>
      </c>
      <c r="M79">
        <v>97.055942999999999</v>
      </c>
      <c r="N79">
        <v>62.192497000000003</v>
      </c>
      <c r="O79">
        <v>130.58071699999999</v>
      </c>
      <c r="P79">
        <v>149.98894999999999</v>
      </c>
      <c r="Q79">
        <v>11.315149</v>
      </c>
      <c r="R79">
        <v>44.906624999999998</v>
      </c>
      <c r="S79">
        <v>27.638981000000001</v>
      </c>
      <c r="T79">
        <v>9.4586000000000003E-2</v>
      </c>
      <c r="U79">
        <v>347.625</v>
      </c>
      <c r="V79">
        <v>20.801072000000001</v>
      </c>
      <c r="W79">
        <v>46.399079999999998</v>
      </c>
      <c r="X79">
        <v>148.30237500000001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39.450268999999999</v>
      </c>
      <c r="AF79">
        <v>39.195644999999999</v>
      </c>
      <c r="AG79">
        <v>50.950789999999998</v>
      </c>
      <c r="AH79">
        <v>165.14201700000001</v>
      </c>
      <c r="AI79">
        <v>19.834710999999999</v>
      </c>
      <c r="AJ79">
        <v>0</v>
      </c>
      <c r="AK79">
        <v>71.348455999999999</v>
      </c>
      <c r="AL79">
        <v>53.451999999999998</v>
      </c>
      <c r="AM79">
        <v>19.980412000000001</v>
      </c>
      <c r="AN79">
        <v>0.75801200000000002</v>
      </c>
      <c r="AO79">
        <v>0</v>
      </c>
      <c r="AP79">
        <v>1.2809999999999999</v>
      </c>
      <c r="AQ79">
        <v>57.370542999999998</v>
      </c>
      <c r="AR79">
        <v>35.328000000000003</v>
      </c>
      <c r="AS79">
        <v>35.154834000000001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3524.8751109999994</v>
      </c>
    </row>
    <row r="80" spans="1:117">
      <c r="A80" t="s">
        <v>122</v>
      </c>
      <c r="B80">
        <v>0</v>
      </c>
      <c r="C80">
        <v>0</v>
      </c>
      <c r="D80">
        <v>53.049235000000003</v>
      </c>
      <c r="E80">
        <v>0</v>
      </c>
      <c r="F80">
        <v>0</v>
      </c>
      <c r="G80">
        <v>85.604326</v>
      </c>
      <c r="H80">
        <v>0</v>
      </c>
      <c r="I80">
        <v>0</v>
      </c>
      <c r="J80">
        <v>108.62768</v>
      </c>
      <c r="K80">
        <v>688.71594700000003</v>
      </c>
      <c r="L80">
        <v>674.81782899999996</v>
      </c>
      <c r="M80">
        <v>97.055942999999999</v>
      </c>
      <c r="N80">
        <v>62.192497000000003</v>
      </c>
      <c r="O80">
        <v>130.58071699999999</v>
      </c>
      <c r="P80">
        <v>149.98894999999999</v>
      </c>
      <c r="Q80">
        <v>11.315149</v>
      </c>
      <c r="R80">
        <v>44.906624999999998</v>
      </c>
      <c r="S80">
        <v>27.638981000000001</v>
      </c>
      <c r="T80">
        <v>9.4586000000000003E-2</v>
      </c>
      <c r="U80">
        <v>347.625</v>
      </c>
      <c r="V80">
        <v>20.801072000000001</v>
      </c>
      <c r="W80">
        <v>46.399079999999998</v>
      </c>
      <c r="X80">
        <v>148.30237500000001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39.450268999999999</v>
      </c>
      <c r="AF80">
        <v>39.195644999999999</v>
      </c>
      <c r="AG80">
        <v>50.950789999999998</v>
      </c>
      <c r="AH80">
        <v>165.14201700000001</v>
      </c>
      <c r="AI80">
        <v>19.834710999999999</v>
      </c>
      <c r="AJ80">
        <v>0</v>
      </c>
      <c r="AK80">
        <v>71.348455999999999</v>
      </c>
      <c r="AL80">
        <v>53.451999999999998</v>
      </c>
      <c r="AM80">
        <v>19.980412000000001</v>
      </c>
      <c r="AN80">
        <v>0.75801200000000002</v>
      </c>
      <c r="AO80">
        <v>0</v>
      </c>
      <c r="AP80">
        <v>1.2809999999999999</v>
      </c>
      <c r="AQ80">
        <v>57.370542999999998</v>
      </c>
      <c r="AR80">
        <v>35.328000000000003</v>
      </c>
      <c r="AS80">
        <v>35.154834000000001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3524.8751109999994</v>
      </c>
    </row>
    <row r="81" spans="1:117">
      <c r="A81" t="s">
        <v>123</v>
      </c>
      <c r="B81">
        <v>0</v>
      </c>
      <c r="C81">
        <v>0</v>
      </c>
      <c r="D81">
        <v>53.049235000000003</v>
      </c>
      <c r="E81">
        <v>0</v>
      </c>
      <c r="F81">
        <v>0</v>
      </c>
      <c r="G81">
        <v>85.604326</v>
      </c>
      <c r="H81">
        <v>0</v>
      </c>
      <c r="I81">
        <v>0</v>
      </c>
      <c r="J81">
        <v>108.62768</v>
      </c>
      <c r="K81">
        <v>688.71594700000003</v>
      </c>
      <c r="L81">
        <v>674.81782899999996</v>
      </c>
      <c r="M81">
        <v>97.055942999999999</v>
      </c>
      <c r="N81">
        <v>62.192497000000003</v>
      </c>
      <c r="O81">
        <v>130.58071699999999</v>
      </c>
      <c r="P81">
        <v>149.98894999999999</v>
      </c>
      <c r="Q81">
        <v>11.315149</v>
      </c>
      <c r="R81">
        <v>44.906624999999998</v>
      </c>
      <c r="S81">
        <v>27.638981000000001</v>
      </c>
      <c r="T81">
        <v>9.4586000000000003E-2</v>
      </c>
      <c r="U81">
        <v>347.625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39.450268999999999</v>
      </c>
      <c r="AF81">
        <v>39.195644999999999</v>
      </c>
      <c r="AG81">
        <v>50.950789999999998</v>
      </c>
      <c r="AH81">
        <v>165.14201700000001</v>
      </c>
      <c r="AI81">
        <v>19.834710999999999</v>
      </c>
      <c r="AJ81">
        <v>0</v>
      </c>
      <c r="AK81">
        <v>71.348455999999999</v>
      </c>
      <c r="AL81">
        <v>53.451999999999998</v>
      </c>
      <c r="AM81">
        <v>19.980412000000001</v>
      </c>
      <c r="AN81">
        <v>0.75801200000000002</v>
      </c>
      <c r="AO81">
        <v>0</v>
      </c>
      <c r="AP81">
        <v>1.2809999999999999</v>
      </c>
      <c r="AQ81">
        <v>57.370542999999998</v>
      </c>
      <c r="AR81">
        <v>35.328000000000003</v>
      </c>
      <c r="AS81">
        <v>35.154834000000001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3524.8751109999994</v>
      </c>
    </row>
    <row r="82" spans="1:117">
      <c r="A82" t="s">
        <v>124</v>
      </c>
      <c r="B82">
        <v>0</v>
      </c>
      <c r="C82">
        <v>0</v>
      </c>
      <c r="D82">
        <v>53.049235000000003</v>
      </c>
      <c r="E82">
        <v>0</v>
      </c>
      <c r="F82">
        <v>0</v>
      </c>
      <c r="G82">
        <v>85.604326</v>
      </c>
      <c r="H82">
        <v>0</v>
      </c>
      <c r="I82">
        <v>0</v>
      </c>
      <c r="J82">
        <v>108.62768</v>
      </c>
      <c r="K82">
        <v>688.71594700000003</v>
      </c>
      <c r="L82">
        <v>674.81782899999996</v>
      </c>
      <c r="M82">
        <v>97.055942999999999</v>
      </c>
      <c r="N82">
        <v>62.192497000000003</v>
      </c>
      <c r="O82">
        <v>130.58071699999999</v>
      </c>
      <c r="P82">
        <v>149.98894999999999</v>
      </c>
      <c r="Q82">
        <v>11.315149</v>
      </c>
      <c r="R82">
        <v>44.906624999999998</v>
      </c>
      <c r="S82">
        <v>27.638981000000001</v>
      </c>
      <c r="T82">
        <v>9.4586000000000003E-2</v>
      </c>
      <c r="U82">
        <v>347.625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39.450268999999999</v>
      </c>
      <c r="AF82">
        <v>39.195644999999999</v>
      </c>
      <c r="AG82">
        <v>50.950789999999998</v>
      </c>
      <c r="AH82">
        <v>165.14201700000001</v>
      </c>
      <c r="AI82">
        <v>19.834710999999999</v>
      </c>
      <c r="AJ82">
        <v>0</v>
      </c>
      <c r="AK82">
        <v>71.348455999999999</v>
      </c>
      <c r="AL82">
        <v>53.451999999999998</v>
      </c>
      <c r="AM82">
        <v>19.980412000000001</v>
      </c>
      <c r="AN82">
        <v>0.75801200000000002</v>
      </c>
      <c r="AO82">
        <v>0</v>
      </c>
      <c r="AP82">
        <v>1.2809999999999999</v>
      </c>
      <c r="AQ82">
        <v>57.370542999999998</v>
      </c>
      <c r="AR82">
        <v>35.328000000000003</v>
      </c>
      <c r="AS82">
        <v>35.154834000000001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3513.9910769999988</v>
      </c>
    </row>
    <row r="83" spans="1:117">
      <c r="A83" t="s">
        <v>125</v>
      </c>
      <c r="B83">
        <v>0</v>
      </c>
      <c r="C83">
        <v>0</v>
      </c>
      <c r="D83">
        <v>53.049235000000003</v>
      </c>
      <c r="E83">
        <v>0</v>
      </c>
      <c r="F83">
        <v>0</v>
      </c>
      <c r="G83">
        <v>85.604326</v>
      </c>
      <c r="H83">
        <v>0</v>
      </c>
      <c r="I83">
        <v>0</v>
      </c>
      <c r="J83">
        <v>108.62768</v>
      </c>
      <c r="K83">
        <v>688.71594700000003</v>
      </c>
      <c r="L83">
        <v>674.81782899999996</v>
      </c>
      <c r="M83">
        <v>97.055942999999999</v>
      </c>
      <c r="N83">
        <v>62.192497000000003</v>
      </c>
      <c r="O83">
        <v>130.58071699999999</v>
      </c>
      <c r="P83">
        <v>149.98894999999999</v>
      </c>
      <c r="Q83">
        <v>11.315149</v>
      </c>
      <c r="R83">
        <v>44.906624999999998</v>
      </c>
      <c r="S83">
        <v>27.638981000000001</v>
      </c>
      <c r="T83">
        <v>9.4586000000000003E-2</v>
      </c>
      <c r="U83">
        <v>347.625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39.450268999999999</v>
      </c>
      <c r="AF83">
        <v>39.195644999999999</v>
      </c>
      <c r="AG83">
        <v>50.950789999999998</v>
      </c>
      <c r="AH83">
        <v>165.14201700000001</v>
      </c>
      <c r="AI83">
        <v>3.814368</v>
      </c>
      <c r="AJ83">
        <v>0</v>
      </c>
      <c r="AK83">
        <v>71.348455999999999</v>
      </c>
      <c r="AL83">
        <v>53.451999999999998</v>
      </c>
      <c r="AM83">
        <v>19.980412000000001</v>
      </c>
      <c r="AN83">
        <v>0.75801200000000002</v>
      </c>
      <c r="AO83">
        <v>0</v>
      </c>
      <c r="AP83">
        <v>1.2809999999999999</v>
      </c>
      <c r="AQ83">
        <v>57.370542999999998</v>
      </c>
      <c r="AR83">
        <v>35.328000000000003</v>
      </c>
      <c r="AS83">
        <v>35.154834000000001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3497.9707339999986</v>
      </c>
    </row>
    <row r="84" spans="1:117">
      <c r="A84" t="s">
        <v>126</v>
      </c>
      <c r="B84">
        <v>0</v>
      </c>
      <c r="C84">
        <v>0</v>
      </c>
      <c r="D84">
        <v>53.049235000000003</v>
      </c>
      <c r="E84">
        <v>0</v>
      </c>
      <c r="F84">
        <v>0</v>
      </c>
      <c r="G84">
        <v>85.604326</v>
      </c>
      <c r="H84">
        <v>0</v>
      </c>
      <c r="I84">
        <v>0</v>
      </c>
      <c r="J84">
        <v>108.62768</v>
      </c>
      <c r="K84">
        <v>688.71594700000003</v>
      </c>
      <c r="L84">
        <v>674.81782899999996</v>
      </c>
      <c r="M84">
        <v>97.055942999999999</v>
      </c>
      <c r="N84">
        <v>62.192497000000003</v>
      </c>
      <c r="O84">
        <v>130.58071699999999</v>
      </c>
      <c r="P84">
        <v>149.98894999999999</v>
      </c>
      <c r="Q84">
        <v>11.315149</v>
      </c>
      <c r="R84">
        <v>44.906624999999998</v>
      </c>
      <c r="S84">
        <v>27.638981000000001</v>
      </c>
      <c r="T84">
        <v>9.4586000000000003E-2</v>
      </c>
      <c r="U84">
        <v>347.625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39.450268999999999</v>
      </c>
      <c r="AF84">
        <v>39.195644999999999</v>
      </c>
      <c r="AG84">
        <v>50.950789999999998</v>
      </c>
      <c r="AH84">
        <v>137.618347</v>
      </c>
      <c r="AI84">
        <v>3.814368</v>
      </c>
      <c r="AJ84">
        <v>0</v>
      </c>
      <c r="AK84">
        <v>71.348455999999999</v>
      </c>
      <c r="AL84">
        <v>53.451999999999998</v>
      </c>
      <c r="AM84">
        <v>19.980412000000001</v>
      </c>
      <c r="AN84">
        <v>0.75801200000000002</v>
      </c>
      <c r="AO84">
        <v>0</v>
      </c>
      <c r="AP84">
        <v>1.2809999999999999</v>
      </c>
      <c r="AQ84">
        <v>57.370542999999998</v>
      </c>
      <c r="AR84">
        <v>35.328000000000003</v>
      </c>
      <c r="AS84">
        <v>35.154834000000001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3469.4768189999991</v>
      </c>
    </row>
    <row r="85" spans="1:117">
      <c r="A85" t="s">
        <v>127</v>
      </c>
      <c r="B85">
        <v>0</v>
      </c>
      <c r="C85">
        <v>0</v>
      </c>
      <c r="D85">
        <v>53.049235000000003</v>
      </c>
      <c r="E85">
        <v>0</v>
      </c>
      <c r="F85">
        <v>0</v>
      </c>
      <c r="G85">
        <v>85.604326</v>
      </c>
      <c r="H85">
        <v>0</v>
      </c>
      <c r="I85">
        <v>0</v>
      </c>
      <c r="J85">
        <v>108.62768</v>
      </c>
      <c r="K85">
        <v>688.71594700000003</v>
      </c>
      <c r="L85">
        <v>674.81782899999996</v>
      </c>
      <c r="M85">
        <v>97.055942999999999</v>
      </c>
      <c r="N85">
        <v>62.192497000000003</v>
      </c>
      <c r="O85">
        <v>130.58071699999999</v>
      </c>
      <c r="P85">
        <v>149.98894999999999</v>
      </c>
      <c r="Q85">
        <v>11.315149</v>
      </c>
      <c r="R85">
        <v>44.906624999999998</v>
      </c>
      <c r="S85">
        <v>27.638981000000001</v>
      </c>
      <c r="T85">
        <v>9.4586000000000003E-2</v>
      </c>
      <c r="U85">
        <v>347.625</v>
      </c>
      <c r="V85">
        <v>20.801072000000001</v>
      </c>
      <c r="W85">
        <v>46.399079999999998</v>
      </c>
      <c r="X85">
        <v>148.30237500000001</v>
      </c>
      <c r="Y85">
        <v>0</v>
      </c>
      <c r="Z85">
        <v>6.5208000000000004</v>
      </c>
      <c r="AA85">
        <v>42.14808</v>
      </c>
      <c r="AB85">
        <v>16.035706000000001</v>
      </c>
      <c r="AC85">
        <v>23.197434999999999</v>
      </c>
      <c r="AD85">
        <v>21.717708999999999</v>
      </c>
      <c r="AE85">
        <v>19.725135000000002</v>
      </c>
      <c r="AF85">
        <v>27.667514000000001</v>
      </c>
      <c r="AG85">
        <v>50.950789999999998</v>
      </c>
      <c r="AH85">
        <v>110.094678</v>
      </c>
      <c r="AI85">
        <v>3.814368</v>
      </c>
      <c r="AJ85">
        <v>0</v>
      </c>
      <c r="AK85">
        <v>71.348455999999999</v>
      </c>
      <c r="AL85">
        <v>25.564</v>
      </c>
      <c r="AM85">
        <v>19.346114</v>
      </c>
      <c r="AN85">
        <v>0.75801200000000002</v>
      </c>
      <c r="AO85">
        <v>0</v>
      </c>
      <c r="AP85">
        <v>1.2809999999999999</v>
      </c>
      <c r="AQ85">
        <v>57.370542999999998</v>
      </c>
      <c r="AR85">
        <v>35.328000000000003</v>
      </c>
      <c r="AS85">
        <v>35.154834000000001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4.2505990000000002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3307.975449</v>
      </c>
    </row>
    <row r="86" spans="1:117">
      <c r="A86" t="s">
        <v>128</v>
      </c>
      <c r="B86">
        <v>0</v>
      </c>
      <c r="C86">
        <v>0</v>
      </c>
      <c r="D86">
        <v>53.049235000000003</v>
      </c>
      <c r="E86">
        <v>0</v>
      </c>
      <c r="F86">
        <v>0</v>
      </c>
      <c r="G86">
        <v>85.604326</v>
      </c>
      <c r="H86">
        <v>0</v>
      </c>
      <c r="I86">
        <v>0</v>
      </c>
      <c r="J86">
        <v>108.62768</v>
      </c>
      <c r="K86">
        <v>688.71594700000003</v>
      </c>
      <c r="L86">
        <v>674.81782899999996</v>
      </c>
      <c r="M86">
        <v>97.055942999999999</v>
      </c>
      <c r="N86">
        <v>62.192497000000003</v>
      </c>
      <c r="O86">
        <v>130.58071699999999</v>
      </c>
      <c r="P86">
        <v>149.98894999999999</v>
      </c>
      <c r="Q86">
        <v>11.315149</v>
      </c>
      <c r="R86">
        <v>44.906624999999998</v>
      </c>
      <c r="S86">
        <v>27.638981000000001</v>
      </c>
      <c r="T86">
        <v>9.4586000000000003E-2</v>
      </c>
      <c r="U86">
        <v>347.625</v>
      </c>
      <c r="V86">
        <v>20.801072000000001</v>
      </c>
      <c r="W86">
        <v>46.399079999999998</v>
      </c>
      <c r="X86">
        <v>148.30237500000001</v>
      </c>
      <c r="Y86">
        <v>0</v>
      </c>
      <c r="Z86">
        <v>6.5208000000000004</v>
      </c>
      <c r="AA86">
        <v>42.14808</v>
      </c>
      <c r="AB86">
        <v>16.035706000000001</v>
      </c>
      <c r="AC86">
        <v>11.598717000000001</v>
      </c>
      <c r="AD86">
        <v>9.442482</v>
      </c>
      <c r="AE86">
        <v>19.725135000000002</v>
      </c>
      <c r="AF86">
        <v>20.750636</v>
      </c>
      <c r="AG86">
        <v>50.950789999999998</v>
      </c>
      <c r="AH86">
        <v>82.571008000000006</v>
      </c>
      <c r="AI86">
        <v>0</v>
      </c>
      <c r="AJ86">
        <v>0</v>
      </c>
      <c r="AK86">
        <v>71.348455999999999</v>
      </c>
      <c r="AL86">
        <v>25.564</v>
      </c>
      <c r="AM86">
        <v>19.346114</v>
      </c>
      <c r="AN86">
        <v>0.75801200000000002</v>
      </c>
      <c r="AO86">
        <v>0</v>
      </c>
      <c r="AP86">
        <v>1.2809999999999999</v>
      </c>
      <c r="AQ86">
        <v>57.370542999999998</v>
      </c>
      <c r="AR86">
        <v>35.328000000000003</v>
      </c>
      <c r="AS86">
        <v>35.154834000000001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3.1879490000000001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3244.783938</v>
      </c>
    </row>
    <row r="87" spans="1:117">
      <c r="A87" t="s">
        <v>129</v>
      </c>
      <c r="B87">
        <v>0</v>
      </c>
      <c r="C87">
        <v>0</v>
      </c>
      <c r="D87">
        <v>53.049235000000003</v>
      </c>
      <c r="E87">
        <v>0</v>
      </c>
      <c r="F87">
        <v>0</v>
      </c>
      <c r="G87">
        <v>85.604326</v>
      </c>
      <c r="H87">
        <v>0</v>
      </c>
      <c r="I87">
        <v>0</v>
      </c>
      <c r="J87">
        <v>108.62768</v>
      </c>
      <c r="K87">
        <v>688.71594700000003</v>
      </c>
      <c r="L87">
        <v>674.81782899999996</v>
      </c>
      <c r="M87">
        <v>97.055942999999999</v>
      </c>
      <c r="N87">
        <v>62.192497000000003</v>
      </c>
      <c r="O87">
        <v>130.58071699999999</v>
      </c>
      <c r="P87">
        <v>149.98894999999999</v>
      </c>
      <c r="Q87">
        <v>11.315149</v>
      </c>
      <c r="R87">
        <v>44.906624999999998</v>
      </c>
      <c r="S87">
        <v>27.638981000000001</v>
      </c>
      <c r="T87">
        <v>9.4586000000000003E-2</v>
      </c>
      <c r="U87">
        <v>347.625</v>
      </c>
      <c r="V87">
        <v>20.801072000000001</v>
      </c>
      <c r="W87">
        <v>46.399079999999998</v>
      </c>
      <c r="X87">
        <v>148.30237500000001</v>
      </c>
      <c r="Y87">
        <v>0</v>
      </c>
      <c r="Z87">
        <v>6.5208000000000004</v>
      </c>
      <c r="AA87">
        <v>42.14808</v>
      </c>
      <c r="AB87">
        <v>16.166609000000001</v>
      </c>
      <c r="AC87">
        <v>11.598717000000001</v>
      </c>
      <c r="AD87">
        <v>0</v>
      </c>
      <c r="AE87">
        <v>19.725135000000002</v>
      </c>
      <c r="AF87">
        <v>20.750636</v>
      </c>
      <c r="AG87">
        <v>50.950789999999998</v>
      </c>
      <c r="AH87">
        <v>82.571008000000006</v>
      </c>
      <c r="AI87">
        <v>0</v>
      </c>
      <c r="AJ87">
        <v>0</v>
      </c>
      <c r="AK87">
        <v>71.348455999999999</v>
      </c>
      <c r="AL87">
        <v>40.67</v>
      </c>
      <c r="AM87">
        <v>19.346114</v>
      </c>
      <c r="AN87">
        <v>0.75801200000000002</v>
      </c>
      <c r="AO87">
        <v>0</v>
      </c>
      <c r="AP87">
        <v>1.9215</v>
      </c>
      <c r="AQ87">
        <v>43.027906999999999</v>
      </c>
      <c r="AR87">
        <v>35.328000000000003</v>
      </c>
      <c r="AS87">
        <v>35.154834000000001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4.6374019999999998</v>
      </c>
      <c r="BA87">
        <v>3.1879490000000001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3234.5575229999999</v>
      </c>
    </row>
    <row r="88" spans="1:117">
      <c r="A88" t="s">
        <v>130</v>
      </c>
      <c r="B88">
        <v>0</v>
      </c>
      <c r="C88">
        <v>0</v>
      </c>
      <c r="D88">
        <v>53.049235000000003</v>
      </c>
      <c r="E88">
        <v>0</v>
      </c>
      <c r="F88">
        <v>0</v>
      </c>
      <c r="G88">
        <v>85.604326</v>
      </c>
      <c r="H88">
        <v>0</v>
      </c>
      <c r="I88">
        <v>0</v>
      </c>
      <c r="J88">
        <v>108.62768</v>
      </c>
      <c r="K88">
        <v>688.71594700000003</v>
      </c>
      <c r="L88">
        <v>674.81782899999996</v>
      </c>
      <c r="M88">
        <v>97.055942999999999</v>
      </c>
      <c r="N88">
        <v>62.192497000000003</v>
      </c>
      <c r="O88">
        <v>130.58071699999999</v>
      </c>
      <c r="P88">
        <v>149.98894999999999</v>
      </c>
      <c r="Q88">
        <v>11.315149</v>
      </c>
      <c r="R88">
        <v>44.906624999999998</v>
      </c>
      <c r="S88">
        <v>27.638981000000001</v>
      </c>
      <c r="T88">
        <v>9.4586000000000003E-2</v>
      </c>
      <c r="U88">
        <v>347.625</v>
      </c>
      <c r="V88">
        <v>20.801072000000001</v>
      </c>
      <c r="W88">
        <v>46.399079999999998</v>
      </c>
      <c r="X88">
        <v>148.30237500000001</v>
      </c>
      <c r="Y88">
        <v>0</v>
      </c>
      <c r="Z88">
        <v>6.5208000000000004</v>
      </c>
      <c r="AA88">
        <v>42.14808</v>
      </c>
      <c r="AB88">
        <v>16.166609000000001</v>
      </c>
      <c r="AC88">
        <v>11.598717000000001</v>
      </c>
      <c r="AD88">
        <v>0</v>
      </c>
      <c r="AE88">
        <v>19.725135000000002</v>
      </c>
      <c r="AF88">
        <v>10.375318</v>
      </c>
      <c r="AG88">
        <v>50.950789999999998</v>
      </c>
      <c r="AH88">
        <v>55.047339000000001</v>
      </c>
      <c r="AI88">
        <v>0</v>
      </c>
      <c r="AJ88">
        <v>0</v>
      </c>
      <c r="AK88">
        <v>71.348455999999999</v>
      </c>
      <c r="AL88">
        <v>79.376220000000004</v>
      </c>
      <c r="AM88">
        <v>19.346114</v>
      </c>
      <c r="AN88">
        <v>0.75801200000000002</v>
      </c>
      <c r="AO88">
        <v>0</v>
      </c>
      <c r="AP88">
        <v>1.9215</v>
      </c>
      <c r="AQ88">
        <v>28.685272000000001</v>
      </c>
      <c r="AR88">
        <v>35.328000000000003</v>
      </c>
      <c r="AS88">
        <v>35.154834000000001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2.3187009999999999</v>
      </c>
      <c r="BA88">
        <v>2.1253000000000002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3217.6407710000003</v>
      </c>
    </row>
    <row r="89" spans="1:117">
      <c r="A89" t="s">
        <v>131</v>
      </c>
      <c r="B89">
        <v>0</v>
      </c>
      <c r="C89">
        <v>0</v>
      </c>
      <c r="D89">
        <v>53.049235000000003</v>
      </c>
      <c r="E89">
        <v>0</v>
      </c>
      <c r="F89">
        <v>0</v>
      </c>
      <c r="G89">
        <v>85.604326</v>
      </c>
      <c r="H89">
        <v>0</v>
      </c>
      <c r="I89">
        <v>0</v>
      </c>
      <c r="J89">
        <v>108.62768</v>
      </c>
      <c r="K89">
        <v>688.71594700000003</v>
      </c>
      <c r="L89">
        <v>674.81782899999996</v>
      </c>
      <c r="M89">
        <v>97.055942999999999</v>
      </c>
      <c r="N89">
        <v>62.192497000000003</v>
      </c>
      <c r="O89">
        <v>130.58071699999999</v>
      </c>
      <c r="P89">
        <v>149.98894999999999</v>
      </c>
      <c r="Q89">
        <v>11.315149</v>
      </c>
      <c r="R89">
        <v>44.906624999999998</v>
      </c>
      <c r="S89">
        <v>27.638981000000001</v>
      </c>
      <c r="T89">
        <v>9.4586000000000003E-2</v>
      </c>
      <c r="U89">
        <v>347.625</v>
      </c>
      <c r="V89">
        <v>20.801072000000001</v>
      </c>
      <c r="W89">
        <v>46.399079999999998</v>
      </c>
      <c r="X89">
        <v>148.30237500000001</v>
      </c>
      <c r="Y89">
        <v>0</v>
      </c>
      <c r="Z89">
        <v>13.041600000000001</v>
      </c>
      <c r="AA89">
        <v>28.09872</v>
      </c>
      <c r="AB89">
        <v>16.166609000000001</v>
      </c>
      <c r="AC89">
        <v>11.598717000000001</v>
      </c>
      <c r="AD89">
        <v>0</v>
      </c>
      <c r="AE89">
        <v>19.725135000000002</v>
      </c>
      <c r="AF89">
        <v>10.375318</v>
      </c>
      <c r="AG89">
        <v>50.950789999999998</v>
      </c>
      <c r="AH89">
        <v>26.855077999999999</v>
      </c>
      <c r="AI89">
        <v>0</v>
      </c>
      <c r="AJ89">
        <v>0</v>
      </c>
      <c r="AK89">
        <v>71.348455999999999</v>
      </c>
      <c r="AL89">
        <v>79.376220000000004</v>
      </c>
      <c r="AM89">
        <v>19.346114</v>
      </c>
      <c r="AN89">
        <v>0.75801200000000002</v>
      </c>
      <c r="AO89">
        <v>0</v>
      </c>
      <c r="AP89">
        <v>1.9215</v>
      </c>
      <c r="AQ89">
        <v>28.685272000000001</v>
      </c>
      <c r="AR89">
        <v>35.328000000000003</v>
      </c>
      <c r="AS89">
        <v>35.154834000000001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2.3187009999999999</v>
      </c>
      <c r="BA89">
        <v>1.0318480000000001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3180.8264980000004</v>
      </c>
    </row>
    <row r="90" spans="1:117">
      <c r="A90" t="s">
        <v>132</v>
      </c>
      <c r="B90">
        <v>0</v>
      </c>
      <c r="C90">
        <v>0</v>
      </c>
      <c r="D90">
        <v>53.049235000000003</v>
      </c>
      <c r="E90">
        <v>0</v>
      </c>
      <c r="F90">
        <v>0</v>
      </c>
      <c r="G90">
        <v>85.604326</v>
      </c>
      <c r="H90">
        <v>0</v>
      </c>
      <c r="I90">
        <v>0</v>
      </c>
      <c r="J90">
        <v>108.62768</v>
      </c>
      <c r="K90">
        <v>688.71594700000003</v>
      </c>
      <c r="L90">
        <v>674.81782899999996</v>
      </c>
      <c r="M90">
        <v>97.055942999999999</v>
      </c>
      <c r="N90">
        <v>62.192497000000003</v>
      </c>
      <c r="O90">
        <v>130.58071699999999</v>
      </c>
      <c r="P90">
        <v>149.98894999999999</v>
      </c>
      <c r="Q90">
        <v>11.315149</v>
      </c>
      <c r="R90">
        <v>44.906624999999998</v>
      </c>
      <c r="S90">
        <v>27.638981000000001</v>
      </c>
      <c r="T90">
        <v>9.4586000000000003E-2</v>
      </c>
      <c r="U90">
        <v>347.625</v>
      </c>
      <c r="V90">
        <v>20.801072000000001</v>
      </c>
      <c r="W90">
        <v>46.399079999999998</v>
      </c>
      <c r="X90">
        <v>148.30237500000001</v>
      </c>
      <c r="Y90">
        <v>0</v>
      </c>
      <c r="Z90">
        <v>13.041600000000001</v>
      </c>
      <c r="AA90">
        <v>28.09872</v>
      </c>
      <c r="AB90">
        <v>16.166609000000001</v>
      </c>
      <c r="AC90">
        <v>11.598717000000001</v>
      </c>
      <c r="AD90">
        <v>0</v>
      </c>
      <c r="AE90">
        <v>19.725135000000002</v>
      </c>
      <c r="AF90">
        <v>10.375318</v>
      </c>
      <c r="AG90">
        <v>50.950789999999998</v>
      </c>
      <c r="AH90">
        <v>26.855077999999999</v>
      </c>
      <c r="AI90">
        <v>0</v>
      </c>
      <c r="AJ90">
        <v>0</v>
      </c>
      <c r="AK90">
        <v>71.348455999999999</v>
      </c>
      <c r="AL90">
        <v>79.376220000000004</v>
      </c>
      <c r="AM90">
        <v>19.346114</v>
      </c>
      <c r="AN90">
        <v>0.75801200000000002</v>
      </c>
      <c r="AO90">
        <v>0</v>
      </c>
      <c r="AP90">
        <v>1.9215</v>
      </c>
      <c r="AQ90">
        <v>28.685272000000001</v>
      </c>
      <c r="AR90">
        <v>35.328000000000003</v>
      </c>
      <c r="AS90">
        <v>35.154834000000001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0</v>
      </c>
      <c r="BA90">
        <v>1.0318480000000001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3178.5077970000002</v>
      </c>
    </row>
    <row r="91" spans="1:117">
      <c r="A91" t="s">
        <v>133</v>
      </c>
      <c r="B91">
        <v>0</v>
      </c>
      <c r="C91">
        <v>0</v>
      </c>
      <c r="D91">
        <v>53.049235000000003</v>
      </c>
      <c r="E91">
        <v>0</v>
      </c>
      <c r="F91">
        <v>0</v>
      </c>
      <c r="G91">
        <v>85.604326</v>
      </c>
      <c r="H91">
        <v>0</v>
      </c>
      <c r="I91">
        <v>0</v>
      </c>
      <c r="J91">
        <v>108.62768</v>
      </c>
      <c r="K91">
        <v>688.71594700000003</v>
      </c>
      <c r="L91">
        <v>674.81782899999996</v>
      </c>
      <c r="M91">
        <v>97.055942999999999</v>
      </c>
      <c r="N91">
        <v>62.192497000000003</v>
      </c>
      <c r="O91">
        <v>130.58071699999999</v>
      </c>
      <c r="P91">
        <v>149.98894999999999</v>
      </c>
      <c r="Q91">
        <v>11.315149</v>
      </c>
      <c r="R91">
        <v>44.906624999999998</v>
      </c>
      <c r="S91">
        <v>27.638981000000001</v>
      </c>
      <c r="T91">
        <v>9.4586000000000003E-2</v>
      </c>
      <c r="U91">
        <v>347.625</v>
      </c>
      <c r="V91">
        <v>20.801072000000001</v>
      </c>
      <c r="W91">
        <v>46.399079999999998</v>
      </c>
      <c r="X91">
        <v>148.30237500000001</v>
      </c>
      <c r="Y91">
        <v>0</v>
      </c>
      <c r="Z91">
        <v>13.041600000000001</v>
      </c>
      <c r="AA91">
        <v>28.09872</v>
      </c>
      <c r="AB91">
        <v>32.333219</v>
      </c>
      <c r="AC91">
        <v>11.598717000000001</v>
      </c>
      <c r="AD91">
        <v>0</v>
      </c>
      <c r="AE91">
        <v>19.725135000000002</v>
      </c>
      <c r="AF91">
        <v>10.375318</v>
      </c>
      <c r="AG91">
        <v>50.950789999999998</v>
      </c>
      <c r="AH91">
        <v>26.855077999999999</v>
      </c>
      <c r="AI91">
        <v>0</v>
      </c>
      <c r="AJ91">
        <v>0</v>
      </c>
      <c r="AK91">
        <v>71.348455999999999</v>
      </c>
      <c r="AL91">
        <v>79.376220000000004</v>
      </c>
      <c r="AM91">
        <v>19.346114</v>
      </c>
      <c r="AN91">
        <v>0.75801200000000002</v>
      </c>
      <c r="AO91">
        <v>0</v>
      </c>
      <c r="AP91">
        <v>0</v>
      </c>
      <c r="AQ91">
        <v>28.685272000000001</v>
      </c>
      <c r="AR91">
        <v>35.328000000000003</v>
      </c>
      <c r="AS91">
        <v>35.154834000000001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0</v>
      </c>
      <c r="BA91">
        <v>1.0318480000000001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3192.7529070000005</v>
      </c>
    </row>
    <row r="92" spans="1:117">
      <c r="A92" t="s">
        <v>134</v>
      </c>
      <c r="B92">
        <v>0</v>
      </c>
      <c r="C92">
        <v>0</v>
      </c>
      <c r="D92">
        <v>53.049235000000003</v>
      </c>
      <c r="E92">
        <v>0</v>
      </c>
      <c r="F92">
        <v>0</v>
      </c>
      <c r="G92">
        <v>85.604326</v>
      </c>
      <c r="H92">
        <v>0</v>
      </c>
      <c r="I92">
        <v>0</v>
      </c>
      <c r="J92">
        <v>108.62768</v>
      </c>
      <c r="K92">
        <v>688.71594700000003</v>
      </c>
      <c r="L92">
        <v>674.81782899999996</v>
      </c>
      <c r="M92">
        <v>97.055942999999999</v>
      </c>
      <c r="N92">
        <v>62.192497000000003</v>
      </c>
      <c r="O92">
        <v>130.58071699999999</v>
      </c>
      <c r="P92">
        <v>149.98894999999999</v>
      </c>
      <c r="Q92">
        <v>11.315149</v>
      </c>
      <c r="R92">
        <v>44.906624999999998</v>
      </c>
      <c r="S92">
        <v>27.638981000000001</v>
      </c>
      <c r="T92">
        <v>9.4586000000000003E-2</v>
      </c>
      <c r="U92">
        <v>347.625</v>
      </c>
      <c r="V92">
        <v>20.801072000000001</v>
      </c>
      <c r="W92">
        <v>46.399079999999998</v>
      </c>
      <c r="X92">
        <v>148.30237500000001</v>
      </c>
      <c r="Y92">
        <v>0</v>
      </c>
      <c r="Z92">
        <v>13.041600000000001</v>
      </c>
      <c r="AA92">
        <v>28.09872</v>
      </c>
      <c r="AB92">
        <v>32.333219</v>
      </c>
      <c r="AC92">
        <v>11.598717000000001</v>
      </c>
      <c r="AD92">
        <v>0</v>
      </c>
      <c r="AE92">
        <v>19.725135000000002</v>
      </c>
      <c r="AF92">
        <v>10.375318</v>
      </c>
      <c r="AG92">
        <v>50.950789999999998</v>
      </c>
      <c r="AH92">
        <v>26.743646999999999</v>
      </c>
      <c r="AI92">
        <v>0</v>
      </c>
      <c r="AJ92">
        <v>0</v>
      </c>
      <c r="AK92">
        <v>71.348455999999999</v>
      </c>
      <c r="AL92">
        <v>79.376220000000004</v>
      </c>
      <c r="AM92">
        <v>19.346114</v>
      </c>
      <c r="AN92">
        <v>0.75801200000000002</v>
      </c>
      <c r="AO92">
        <v>0</v>
      </c>
      <c r="AP92">
        <v>0</v>
      </c>
      <c r="AQ92">
        <v>28.685272000000001</v>
      </c>
      <c r="AR92">
        <v>35.328000000000003</v>
      </c>
      <c r="AS92">
        <v>35.154834000000001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0</v>
      </c>
      <c r="BA92">
        <v>1.0318480000000001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3192.6414760000002</v>
      </c>
    </row>
    <row r="93" spans="1:117">
      <c r="A93" t="s">
        <v>135</v>
      </c>
      <c r="B93">
        <v>0</v>
      </c>
      <c r="C93">
        <v>0</v>
      </c>
      <c r="D93">
        <v>53.049235000000003</v>
      </c>
      <c r="E93">
        <v>0</v>
      </c>
      <c r="F93">
        <v>0</v>
      </c>
      <c r="G93">
        <v>85.604326</v>
      </c>
      <c r="H93">
        <v>0</v>
      </c>
      <c r="I93">
        <v>0</v>
      </c>
      <c r="J93">
        <v>108.62768</v>
      </c>
      <c r="K93">
        <v>688.71594700000003</v>
      </c>
      <c r="L93">
        <v>674.81782899999996</v>
      </c>
      <c r="M93">
        <v>97.055942999999999</v>
      </c>
      <c r="N93">
        <v>62.192497000000003</v>
      </c>
      <c r="O93">
        <v>130.58071699999999</v>
      </c>
      <c r="P93">
        <v>149.98894999999999</v>
      </c>
      <c r="Q93">
        <v>11.315149</v>
      </c>
      <c r="R93">
        <v>44.906624999999998</v>
      </c>
      <c r="S93">
        <v>27.638981000000001</v>
      </c>
      <c r="T93">
        <v>9.4586000000000003E-2</v>
      </c>
      <c r="U93">
        <v>347.625</v>
      </c>
      <c r="V93">
        <v>20.801072000000001</v>
      </c>
      <c r="W93">
        <v>46.399079999999998</v>
      </c>
      <c r="X93">
        <v>148.30237500000001</v>
      </c>
      <c r="Y93">
        <v>0</v>
      </c>
      <c r="Z93">
        <v>13.041600000000001</v>
      </c>
      <c r="AA93">
        <v>28.09872</v>
      </c>
      <c r="AB93">
        <v>32.333219</v>
      </c>
      <c r="AC93">
        <v>11.598717000000001</v>
      </c>
      <c r="AD93">
        <v>0</v>
      </c>
      <c r="AE93">
        <v>19.725135000000002</v>
      </c>
      <c r="AF93">
        <v>10.375318</v>
      </c>
      <c r="AG93">
        <v>50.950789999999998</v>
      </c>
      <c r="AH93">
        <v>0</v>
      </c>
      <c r="AI93">
        <v>0</v>
      </c>
      <c r="AJ93">
        <v>0</v>
      </c>
      <c r="AK93">
        <v>71.348455999999999</v>
      </c>
      <c r="AL93">
        <v>79.376220000000004</v>
      </c>
      <c r="AM93">
        <v>19.346114</v>
      </c>
      <c r="AN93">
        <v>0.75801200000000002</v>
      </c>
      <c r="AO93">
        <v>0</v>
      </c>
      <c r="AP93">
        <v>0</v>
      </c>
      <c r="AQ93">
        <v>28.685272000000001</v>
      </c>
      <c r="AR93">
        <v>35.328000000000003</v>
      </c>
      <c r="AS93">
        <v>35.154834000000001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0</v>
      </c>
      <c r="BA93">
        <v>0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3164.8659810000004</v>
      </c>
    </row>
    <row r="94" spans="1:117">
      <c r="A94" t="s">
        <v>136</v>
      </c>
      <c r="B94">
        <v>0</v>
      </c>
      <c r="C94">
        <v>0</v>
      </c>
      <c r="D94">
        <v>53.049235000000003</v>
      </c>
      <c r="E94">
        <v>0</v>
      </c>
      <c r="F94">
        <v>0</v>
      </c>
      <c r="G94">
        <v>85.604326</v>
      </c>
      <c r="H94">
        <v>0</v>
      </c>
      <c r="I94">
        <v>0</v>
      </c>
      <c r="J94">
        <v>108.62768</v>
      </c>
      <c r="K94">
        <v>688.71594700000003</v>
      </c>
      <c r="L94">
        <v>674.81782899999996</v>
      </c>
      <c r="M94">
        <v>97.055942999999999</v>
      </c>
      <c r="N94">
        <v>62.192497000000003</v>
      </c>
      <c r="O94">
        <v>130.58071699999999</v>
      </c>
      <c r="P94">
        <v>149.98894999999999</v>
      </c>
      <c r="Q94">
        <v>11.315149</v>
      </c>
      <c r="R94">
        <v>44.906624999999998</v>
      </c>
      <c r="S94">
        <v>27.638981000000001</v>
      </c>
      <c r="T94">
        <v>9.4586000000000003E-2</v>
      </c>
      <c r="U94">
        <v>347.625</v>
      </c>
      <c r="V94">
        <v>20.801072000000001</v>
      </c>
      <c r="W94">
        <v>46.399079999999998</v>
      </c>
      <c r="X94">
        <v>148.30237500000001</v>
      </c>
      <c r="Y94">
        <v>0</v>
      </c>
      <c r="Z94">
        <v>13.041600000000001</v>
      </c>
      <c r="AA94">
        <v>28.09872</v>
      </c>
      <c r="AB94">
        <v>32.333219</v>
      </c>
      <c r="AC94">
        <v>11.598717000000001</v>
      </c>
      <c r="AD94">
        <v>0</v>
      </c>
      <c r="AE94">
        <v>19.725135000000002</v>
      </c>
      <c r="AF94">
        <v>10.375318</v>
      </c>
      <c r="AG94">
        <v>50.950789999999998</v>
      </c>
      <c r="AH94">
        <v>0</v>
      </c>
      <c r="AI94">
        <v>0</v>
      </c>
      <c r="AJ94">
        <v>0</v>
      </c>
      <c r="AK94">
        <v>71.348455999999999</v>
      </c>
      <c r="AL94">
        <v>53.451999999999998</v>
      </c>
      <c r="AM94">
        <v>19.346114</v>
      </c>
      <c r="AN94">
        <v>0.75801200000000002</v>
      </c>
      <c r="AO94">
        <v>0</v>
      </c>
      <c r="AP94">
        <v>0</v>
      </c>
      <c r="AQ94">
        <v>28.685272000000001</v>
      </c>
      <c r="AR94">
        <v>35.328000000000003</v>
      </c>
      <c r="AS94">
        <v>35.154834000000001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0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3138.941761</v>
      </c>
    </row>
    <row r="95" spans="1:117">
      <c r="A95" t="s">
        <v>137</v>
      </c>
      <c r="B95">
        <v>0</v>
      </c>
      <c r="C95">
        <v>0</v>
      </c>
      <c r="D95">
        <v>53.049235000000003</v>
      </c>
      <c r="E95">
        <v>0</v>
      </c>
      <c r="F95">
        <v>0</v>
      </c>
      <c r="G95">
        <v>85.604326</v>
      </c>
      <c r="H95">
        <v>0</v>
      </c>
      <c r="I95">
        <v>0</v>
      </c>
      <c r="J95">
        <v>108.62768</v>
      </c>
      <c r="K95">
        <v>688.71594700000003</v>
      </c>
      <c r="L95">
        <v>674.81782899999996</v>
      </c>
      <c r="M95">
        <v>97.055942999999999</v>
      </c>
      <c r="N95">
        <v>62.192497000000003</v>
      </c>
      <c r="O95">
        <v>130.58071699999999</v>
      </c>
      <c r="P95">
        <v>149.98894999999999</v>
      </c>
      <c r="Q95">
        <v>11.315149</v>
      </c>
      <c r="R95">
        <v>44.906624999999998</v>
      </c>
      <c r="S95">
        <v>27.638981000000001</v>
      </c>
      <c r="T95">
        <v>9.4586000000000003E-2</v>
      </c>
      <c r="U95">
        <v>367.875</v>
      </c>
      <c r="V95">
        <v>20.801072000000001</v>
      </c>
      <c r="W95">
        <v>46.399079999999998</v>
      </c>
      <c r="X95">
        <v>148.30237500000001</v>
      </c>
      <c r="Y95">
        <v>0</v>
      </c>
      <c r="Z95">
        <v>13.041600000000001</v>
      </c>
      <c r="AA95">
        <v>28.09872</v>
      </c>
      <c r="AB95">
        <v>32.333219</v>
      </c>
      <c r="AC95">
        <v>11.598717000000001</v>
      </c>
      <c r="AD95">
        <v>0</v>
      </c>
      <c r="AE95">
        <v>19.725135000000002</v>
      </c>
      <c r="AF95">
        <v>10.375318</v>
      </c>
      <c r="AG95">
        <v>50.950789999999998</v>
      </c>
      <c r="AH95">
        <v>0</v>
      </c>
      <c r="AI95">
        <v>0</v>
      </c>
      <c r="AJ95">
        <v>0</v>
      </c>
      <c r="AK95">
        <v>71.348455999999999</v>
      </c>
      <c r="AL95">
        <v>40.088999999999999</v>
      </c>
      <c r="AM95">
        <v>19.346114</v>
      </c>
      <c r="AN95">
        <v>0.75801200000000002</v>
      </c>
      <c r="AO95">
        <v>0</v>
      </c>
      <c r="AP95">
        <v>0</v>
      </c>
      <c r="AQ95">
        <v>28.685272000000001</v>
      </c>
      <c r="AR95">
        <v>35.328000000000003</v>
      </c>
      <c r="AS95">
        <v>35.154834000000001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0</v>
      </c>
      <c r="BA95">
        <v>0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3145.8287610000002</v>
      </c>
    </row>
    <row r="96" spans="1:117">
      <c r="A96" t="s">
        <v>138</v>
      </c>
      <c r="B96">
        <v>0</v>
      </c>
      <c r="C96">
        <v>0</v>
      </c>
      <c r="D96">
        <v>53.049235000000003</v>
      </c>
      <c r="E96">
        <v>0</v>
      </c>
      <c r="F96">
        <v>0</v>
      </c>
      <c r="G96">
        <v>85.604326</v>
      </c>
      <c r="H96">
        <v>0</v>
      </c>
      <c r="I96">
        <v>0</v>
      </c>
      <c r="J96">
        <v>108.62768</v>
      </c>
      <c r="K96">
        <v>688.71594700000003</v>
      </c>
      <c r="L96">
        <v>674.81782899999996</v>
      </c>
      <c r="M96">
        <v>97.055942999999999</v>
      </c>
      <c r="N96">
        <v>62.192497000000003</v>
      </c>
      <c r="O96">
        <v>130.58071699999999</v>
      </c>
      <c r="P96">
        <v>149.98894999999999</v>
      </c>
      <c r="Q96">
        <v>11.315149</v>
      </c>
      <c r="R96">
        <v>44.906624999999998</v>
      </c>
      <c r="S96">
        <v>27.638981000000001</v>
      </c>
      <c r="T96">
        <v>9.4586000000000003E-2</v>
      </c>
      <c r="U96">
        <v>379.125</v>
      </c>
      <c r="V96">
        <v>20.801072000000001</v>
      </c>
      <c r="W96">
        <v>46.399079999999998</v>
      </c>
      <c r="X96">
        <v>148.30237500000001</v>
      </c>
      <c r="Y96">
        <v>0</v>
      </c>
      <c r="Z96">
        <v>13.041600000000001</v>
      </c>
      <c r="AA96">
        <v>28.09872</v>
      </c>
      <c r="AB96">
        <v>32.333219</v>
      </c>
      <c r="AC96">
        <v>0</v>
      </c>
      <c r="AD96">
        <v>0</v>
      </c>
      <c r="AE96">
        <v>19.725135000000002</v>
      </c>
      <c r="AF96">
        <v>10.375318</v>
      </c>
      <c r="AG96">
        <v>50.950789999999998</v>
      </c>
      <c r="AH96">
        <v>0</v>
      </c>
      <c r="AI96">
        <v>0</v>
      </c>
      <c r="AJ96">
        <v>0</v>
      </c>
      <c r="AK96">
        <v>71.348455999999999</v>
      </c>
      <c r="AL96">
        <v>40.088999999999999</v>
      </c>
      <c r="AM96">
        <v>19.346114</v>
      </c>
      <c r="AN96">
        <v>0.75801200000000002</v>
      </c>
      <c r="AO96">
        <v>0</v>
      </c>
      <c r="AP96">
        <v>0</v>
      </c>
      <c r="AQ96">
        <v>28.685272000000001</v>
      </c>
      <c r="AR96">
        <v>35.328000000000003</v>
      </c>
      <c r="AS96">
        <v>35.154834000000001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0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3145.4800440000004</v>
      </c>
    </row>
    <row r="97" spans="1:117">
      <c r="A97" t="s">
        <v>139</v>
      </c>
      <c r="B97">
        <v>0</v>
      </c>
      <c r="C97">
        <v>0</v>
      </c>
      <c r="D97">
        <v>53.049235000000003</v>
      </c>
      <c r="E97">
        <v>0</v>
      </c>
      <c r="F97">
        <v>0</v>
      </c>
      <c r="G97">
        <v>85.604326</v>
      </c>
      <c r="H97">
        <v>0</v>
      </c>
      <c r="I97">
        <v>0</v>
      </c>
      <c r="J97">
        <v>108.62768</v>
      </c>
      <c r="K97">
        <v>688.71594700000003</v>
      </c>
      <c r="L97">
        <v>674.81782899999996</v>
      </c>
      <c r="M97">
        <v>97.055942999999999</v>
      </c>
      <c r="N97">
        <v>62.192497000000003</v>
      </c>
      <c r="O97">
        <v>130.58071699999999</v>
      </c>
      <c r="P97">
        <v>149.98894999999999</v>
      </c>
      <c r="Q97">
        <v>11.315149</v>
      </c>
      <c r="R97">
        <v>44.906624999999998</v>
      </c>
      <c r="S97">
        <v>27.638981000000001</v>
      </c>
      <c r="T97">
        <v>9.4586000000000003E-2</v>
      </c>
      <c r="U97">
        <v>387</v>
      </c>
      <c r="V97">
        <v>20.801072000000001</v>
      </c>
      <c r="W97">
        <v>46.399079999999998</v>
      </c>
      <c r="X97">
        <v>148.30237500000001</v>
      </c>
      <c r="Y97">
        <v>0</v>
      </c>
      <c r="Z97">
        <v>13.041600000000001</v>
      </c>
      <c r="AA97">
        <v>28.09872</v>
      </c>
      <c r="AB97">
        <v>32.333219</v>
      </c>
      <c r="AC97">
        <v>0</v>
      </c>
      <c r="AD97">
        <v>0</v>
      </c>
      <c r="AE97">
        <v>19.725135000000002</v>
      </c>
      <c r="AF97">
        <v>10.375318</v>
      </c>
      <c r="AG97">
        <v>50.950789999999998</v>
      </c>
      <c r="AH97">
        <v>0</v>
      </c>
      <c r="AI97">
        <v>0</v>
      </c>
      <c r="AJ97">
        <v>0</v>
      </c>
      <c r="AK97">
        <v>71.348455999999999</v>
      </c>
      <c r="AL97">
        <v>40.088999999999999</v>
      </c>
      <c r="AM97">
        <v>19.346114</v>
      </c>
      <c r="AN97">
        <v>0.75801200000000002</v>
      </c>
      <c r="AO97">
        <v>0</v>
      </c>
      <c r="AP97">
        <v>0.51239999999999997</v>
      </c>
      <c r="AQ97">
        <v>14.342636000000001</v>
      </c>
      <c r="AR97">
        <v>35.328000000000003</v>
      </c>
      <c r="AS97">
        <v>35.154834000000001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3139.5248080000001</v>
      </c>
    </row>
    <row r="98" spans="1:117">
      <c r="A98" t="s">
        <v>140</v>
      </c>
      <c r="B98">
        <v>0</v>
      </c>
      <c r="C98">
        <v>0</v>
      </c>
      <c r="D98">
        <v>53.049235000000003</v>
      </c>
      <c r="E98">
        <v>0</v>
      </c>
      <c r="F98">
        <v>0</v>
      </c>
      <c r="G98">
        <v>85.604326</v>
      </c>
      <c r="H98">
        <v>0</v>
      </c>
      <c r="I98">
        <v>0</v>
      </c>
      <c r="J98">
        <v>108.62768</v>
      </c>
      <c r="K98">
        <v>688.71594700000003</v>
      </c>
      <c r="L98">
        <v>674.81782899999996</v>
      </c>
      <c r="M98">
        <v>97.055942999999999</v>
      </c>
      <c r="N98">
        <v>62.192497000000003</v>
      </c>
      <c r="O98">
        <v>130.58071699999999</v>
      </c>
      <c r="P98">
        <v>149.98894999999999</v>
      </c>
      <c r="Q98">
        <v>11.315149</v>
      </c>
      <c r="R98">
        <v>44.906624999999998</v>
      </c>
      <c r="S98">
        <v>27.638981000000001</v>
      </c>
      <c r="T98">
        <v>9.4586000000000003E-2</v>
      </c>
      <c r="U98">
        <v>394.875</v>
      </c>
      <c r="V98">
        <v>20.801072000000001</v>
      </c>
      <c r="W98">
        <v>46.399079999999998</v>
      </c>
      <c r="X98">
        <v>148.30237500000001</v>
      </c>
      <c r="Y98">
        <v>0</v>
      </c>
      <c r="Z98">
        <v>13.041600000000001</v>
      </c>
      <c r="AA98">
        <v>28.09872</v>
      </c>
      <c r="AB98">
        <v>32.333219</v>
      </c>
      <c r="AC98">
        <v>0</v>
      </c>
      <c r="AD98">
        <v>0</v>
      </c>
      <c r="AE98">
        <v>19.725135000000002</v>
      </c>
      <c r="AF98">
        <v>10.375318</v>
      </c>
      <c r="AG98">
        <v>50.950789999999998</v>
      </c>
      <c r="AH98">
        <v>0</v>
      </c>
      <c r="AI98">
        <v>0</v>
      </c>
      <c r="AJ98">
        <v>0</v>
      </c>
      <c r="AK98">
        <v>71.348455999999999</v>
      </c>
      <c r="AL98">
        <v>40.088999999999999</v>
      </c>
      <c r="AM98">
        <v>19.346114</v>
      </c>
      <c r="AN98">
        <v>0.75801200000000002</v>
      </c>
      <c r="AO98">
        <v>0</v>
      </c>
      <c r="AP98">
        <v>0.51239999999999997</v>
      </c>
      <c r="AQ98">
        <v>14.342636000000001</v>
      </c>
      <c r="AR98">
        <v>35.328000000000003</v>
      </c>
      <c r="AS98">
        <v>35.154834000000001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3147.3998080000001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1.2688803467500007</v>
      </c>
      <c r="E99">
        <f t="shared" si="2"/>
        <v>0</v>
      </c>
      <c r="F99">
        <f t="shared" si="2"/>
        <v>0</v>
      </c>
      <c r="G99">
        <f t="shared" si="2"/>
        <v>2.0545038244999967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16.529182727999967</v>
      </c>
      <c r="L99">
        <f t="shared" si="2"/>
        <v>16.195627895999994</v>
      </c>
      <c r="M99">
        <f t="shared" si="2"/>
        <v>2.3293426320000008</v>
      </c>
      <c r="N99">
        <f t="shared" si="2"/>
        <v>1.4926199280000001</v>
      </c>
      <c r="O99">
        <f t="shared" si="2"/>
        <v>3.1339372080000043</v>
      </c>
      <c r="P99">
        <f t="shared" si="2"/>
        <v>3.5997348000000078</v>
      </c>
      <c r="Q99">
        <f t="shared" si="2"/>
        <v>0.27156357600000031</v>
      </c>
      <c r="R99">
        <f t="shared" si="2"/>
        <v>1.0777590000000008</v>
      </c>
      <c r="S99">
        <f t="shared" si="2"/>
        <v>0.66333554400000105</v>
      </c>
      <c r="T99">
        <f t="shared" si="2"/>
        <v>5.0270063999999948E-2</v>
      </c>
      <c r="U99">
        <f t="shared" si="2"/>
        <v>8.3483437499999997</v>
      </c>
      <c r="V99">
        <f t="shared" si="2"/>
        <v>0.49922572799999954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0.30158700000000027</v>
      </c>
      <c r="AA99">
        <f t="shared" si="2"/>
        <v>0.6635881499999996</v>
      </c>
      <c r="AB99">
        <f t="shared" si="2"/>
        <v>0.54154868650000021</v>
      </c>
      <c r="AC99">
        <f t="shared" si="2"/>
        <v>0.3075415125</v>
      </c>
      <c r="AD99">
        <f t="shared" si="2"/>
        <v>0.17132439400000005</v>
      </c>
      <c r="AE99">
        <f t="shared" si="2"/>
        <v>0.70024228099999963</v>
      </c>
      <c r="AF99">
        <f t="shared" si="2"/>
        <v>0.35766026575000021</v>
      </c>
      <c r="AG99">
        <f t="shared" si="2"/>
        <v>1.2228189599999988</v>
      </c>
      <c r="AH99">
        <f t="shared" si="2"/>
        <v>1.0028867412500002</v>
      </c>
      <c r="AI99">
        <f t="shared" si="2"/>
        <v>4.8633187000000008E-2</v>
      </c>
      <c r="AJ99">
        <f t="shared" si="2"/>
        <v>0</v>
      </c>
      <c r="AK99">
        <f t="shared" si="2"/>
        <v>1.0448351855000018</v>
      </c>
      <c r="AL99">
        <f t="shared" si="2"/>
        <v>1.280483330000002</v>
      </c>
      <c r="AM99">
        <f t="shared" si="2"/>
        <v>0.46620962999999904</v>
      </c>
      <c r="AN99">
        <f t="shared" si="2"/>
        <v>1.8192287999999994E-2</v>
      </c>
      <c r="AO99">
        <f t="shared" si="2"/>
        <v>0</v>
      </c>
      <c r="AP99">
        <f t="shared" si="2"/>
        <v>2.9655150000000026E-2</v>
      </c>
      <c r="AQ99">
        <f t="shared" si="2"/>
        <v>0.6095620207500001</v>
      </c>
      <c r="AR99">
        <f t="shared" si="2"/>
        <v>0.84041999999999961</v>
      </c>
      <c r="AS99">
        <f t="shared" si="2"/>
        <v>0.73401695300000003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0.1318490120000001</v>
      </c>
      <c r="AZ99">
        <f t="shared" si="3"/>
        <v>5.2697745749999976E-2</v>
      </c>
      <c r="BA99">
        <f t="shared" si="3"/>
        <v>3.8494097749999998E-2</v>
      </c>
      <c r="BB99">
        <f t="shared" si="3"/>
        <v>0.13254296999999979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75.966306565000053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685.82730000000004</v>
      </c>
      <c r="L3">
        <v>674.81782899999996</v>
      </c>
      <c r="M3">
        <v>96.866039999999998</v>
      </c>
      <c r="N3">
        <v>62.032463999999997</v>
      </c>
      <c r="O3">
        <v>130.239801</v>
      </c>
      <c r="P3">
        <v>144.59030000000001</v>
      </c>
      <c r="Q3">
        <v>11.1084</v>
      </c>
      <c r="R3">
        <v>43.594099999999997</v>
      </c>
      <c r="S3">
        <v>26.9878</v>
      </c>
      <c r="T3">
        <v>0.09</v>
      </c>
      <c r="U3">
        <v>345.375</v>
      </c>
      <c r="V3">
        <v>20.8</v>
      </c>
      <c r="W3">
        <v>46.399079999999998</v>
      </c>
      <c r="X3">
        <v>147.80160000000001</v>
      </c>
      <c r="Y3">
        <v>0</v>
      </c>
      <c r="Z3">
        <v>13.041600000000001</v>
      </c>
      <c r="AA3">
        <v>0</v>
      </c>
      <c r="AB3">
        <v>16.166609000000001</v>
      </c>
      <c r="AC3">
        <v>0</v>
      </c>
      <c r="AD3">
        <v>0</v>
      </c>
      <c r="AE3">
        <v>19.725135000000002</v>
      </c>
      <c r="AF3">
        <v>10.375318</v>
      </c>
      <c r="AG3">
        <v>50.950789999999998</v>
      </c>
      <c r="AH3">
        <v>0</v>
      </c>
      <c r="AI3">
        <v>0</v>
      </c>
      <c r="AJ3">
        <v>0</v>
      </c>
      <c r="AK3">
        <v>41.969679999999997</v>
      </c>
      <c r="AL3">
        <v>66.814999999999998</v>
      </c>
      <c r="AM3">
        <v>19.346114</v>
      </c>
      <c r="AN3">
        <v>0.75801200000000002</v>
      </c>
      <c r="AO3">
        <v>0</v>
      </c>
      <c r="AP3">
        <v>0</v>
      </c>
      <c r="AQ3">
        <v>0</v>
      </c>
      <c r="AR3">
        <v>40.847999999999999</v>
      </c>
      <c r="AS3">
        <v>27.165099000000001</v>
      </c>
      <c r="AT3">
        <v>19.040762000000001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2773.7596149999995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685.82730000000004</v>
      </c>
      <c r="L4">
        <v>674.81782899999996</v>
      </c>
      <c r="M4">
        <v>97.055942999999999</v>
      </c>
      <c r="N4">
        <v>62.190100000000001</v>
      </c>
      <c r="O4">
        <v>130.58009999999999</v>
      </c>
      <c r="P4">
        <v>144.59030000000001</v>
      </c>
      <c r="Q4">
        <v>11.1084</v>
      </c>
      <c r="R4">
        <v>43.594099999999997</v>
      </c>
      <c r="S4">
        <v>26.9878</v>
      </c>
      <c r="T4">
        <v>0.09</v>
      </c>
      <c r="U4">
        <v>345.375</v>
      </c>
      <c r="V4">
        <v>20.8</v>
      </c>
      <c r="W4">
        <v>46.399079999999998</v>
      </c>
      <c r="X4">
        <v>147.80160000000001</v>
      </c>
      <c r="Y4">
        <v>0</v>
      </c>
      <c r="Z4">
        <v>13.041600000000001</v>
      </c>
      <c r="AA4">
        <v>0</v>
      </c>
      <c r="AB4">
        <v>16.166609000000001</v>
      </c>
      <c r="AC4">
        <v>0</v>
      </c>
      <c r="AD4">
        <v>0</v>
      </c>
      <c r="AE4">
        <v>19.725135000000002</v>
      </c>
      <c r="AF4">
        <v>10.375318</v>
      </c>
      <c r="AG4">
        <v>50.950789999999998</v>
      </c>
      <c r="AH4">
        <v>0</v>
      </c>
      <c r="AI4">
        <v>0</v>
      </c>
      <c r="AJ4">
        <v>0</v>
      </c>
      <c r="AK4">
        <v>41.969679999999997</v>
      </c>
      <c r="AL4">
        <v>66.814999999999998</v>
      </c>
      <c r="AM4">
        <v>19.346114</v>
      </c>
      <c r="AN4">
        <v>0.75801200000000002</v>
      </c>
      <c r="AO4">
        <v>0</v>
      </c>
      <c r="AP4">
        <v>0</v>
      </c>
      <c r="AQ4">
        <v>0</v>
      </c>
      <c r="AR4">
        <v>40.847999999999999</v>
      </c>
      <c r="AS4">
        <v>27.165099000000001</v>
      </c>
      <c r="AT4">
        <v>18.480360000000001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2773.8870509999992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613.72730000000001</v>
      </c>
      <c r="L5">
        <v>674.81782899999996</v>
      </c>
      <c r="M5">
        <v>97.055942999999999</v>
      </c>
      <c r="N5">
        <v>62.190100000000001</v>
      </c>
      <c r="O5">
        <v>130.58009999999999</v>
      </c>
      <c r="P5">
        <v>144.59030000000001</v>
      </c>
      <c r="Q5">
        <v>11.1084</v>
      </c>
      <c r="R5">
        <v>43.594099999999997</v>
      </c>
      <c r="S5">
        <v>26.9878</v>
      </c>
      <c r="T5">
        <v>0.09</v>
      </c>
      <c r="U5">
        <v>345.375</v>
      </c>
      <c r="V5">
        <v>20.8</v>
      </c>
      <c r="W5">
        <v>46.399079999999998</v>
      </c>
      <c r="X5">
        <v>147.80160000000001</v>
      </c>
      <c r="Y5">
        <v>0</v>
      </c>
      <c r="Z5">
        <v>13.041600000000001</v>
      </c>
      <c r="AA5">
        <v>0</v>
      </c>
      <c r="AB5">
        <v>16.166609000000001</v>
      </c>
      <c r="AC5">
        <v>0</v>
      </c>
      <c r="AD5">
        <v>0</v>
      </c>
      <c r="AE5">
        <v>19.725135000000002</v>
      </c>
      <c r="AF5">
        <v>10.375318</v>
      </c>
      <c r="AG5">
        <v>50.950789999999998</v>
      </c>
      <c r="AH5">
        <v>0</v>
      </c>
      <c r="AI5">
        <v>0</v>
      </c>
      <c r="AJ5">
        <v>0</v>
      </c>
      <c r="AK5">
        <v>41.969679999999997</v>
      </c>
      <c r="AL5">
        <v>66.814999999999998</v>
      </c>
      <c r="AM5">
        <v>19.346114</v>
      </c>
      <c r="AN5">
        <v>0.75801200000000002</v>
      </c>
      <c r="AO5">
        <v>0</v>
      </c>
      <c r="AP5">
        <v>0</v>
      </c>
      <c r="AQ5">
        <v>0</v>
      </c>
      <c r="AR5">
        <v>34.223999999999997</v>
      </c>
      <c r="AS5">
        <v>28.763045999999999</v>
      </c>
      <c r="AT5">
        <v>18.035748000000002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2696.316386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539.36659999999995</v>
      </c>
      <c r="L6">
        <v>674.81782899999996</v>
      </c>
      <c r="M6">
        <v>97.055942999999999</v>
      </c>
      <c r="N6">
        <v>62.190100000000001</v>
      </c>
      <c r="O6">
        <v>130.58009999999999</v>
      </c>
      <c r="P6">
        <v>144.59030000000001</v>
      </c>
      <c r="Q6">
        <v>11.1084</v>
      </c>
      <c r="R6">
        <v>43.594099999999997</v>
      </c>
      <c r="S6">
        <v>26.9878</v>
      </c>
      <c r="T6">
        <v>0.09</v>
      </c>
      <c r="U6">
        <v>345.375</v>
      </c>
      <c r="V6">
        <v>20.8</v>
      </c>
      <c r="W6">
        <v>46.399079999999998</v>
      </c>
      <c r="X6">
        <v>147.80160000000001</v>
      </c>
      <c r="Y6">
        <v>0</v>
      </c>
      <c r="Z6">
        <v>13.041600000000001</v>
      </c>
      <c r="AA6">
        <v>0</v>
      </c>
      <c r="AB6">
        <v>16.166609000000001</v>
      </c>
      <c r="AC6">
        <v>0</v>
      </c>
      <c r="AD6">
        <v>0</v>
      </c>
      <c r="AE6">
        <v>19.725135000000002</v>
      </c>
      <c r="AF6">
        <v>10.375318</v>
      </c>
      <c r="AG6">
        <v>50.950789999999998</v>
      </c>
      <c r="AH6">
        <v>0</v>
      </c>
      <c r="AI6">
        <v>0</v>
      </c>
      <c r="AJ6">
        <v>0</v>
      </c>
      <c r="AK6">
        <v>41.969679999999997</v>
      </c>
      <c r="AL6">
        <v>66.814999999999998</v>
      </c>
      <c r="AM6">
        <v>19.346114</v>
      </c>
      <c r="AN6">
        <v>0.75801200000000002</v>
      </c>
      <c r="AO6">
        <v>0</v>
      </c>
      <c r="AP6">
        <v>0</v>
      </c>
      <c r="AQ6">
        <v>0</v>
      </c>
      <c r="AR6">
        <v>34.223999999999997</v>
      </c>
      <c r="AS6">
        <v>28.763045999999999</v>
      </c>
      <c r="AT6">
        <v>17.336399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2621.2563369999998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489.36660000000001</v>
      </c>
      <c r="L7">
        <v>674.81782899999996</v>
      </c>
      <c r="M7">
        <v>97.055942999999999</v>
      </c>
      <c r="N7">
        <v>62.190100000000001</v>
      </c>
      <c r="O7">
        <v>130.58009999999999</v>
      </c>
      <c r="P7">
        <v>144.59030000000001</v>
      </c>
      <c r="Q7">
        <v>11.1084</v>
      </c>
      <c r="R7">
        <v>43.594099999999997</v>
      </c>
      <c r="S7">
        <v>26.9878</v>
      </c>
      <c r="T7">
        <v>0.09</v>
      </c>
      <c r="U7">
        <v>345.375</v>
      </c>
      <c r="V7">
        <v>20.8</v>
      </c>
      <c r="W7">
        <v>46.399079999999998</v>
      </c>
      <c r="X7">
        <v>147.80160000000001</v>
      </c>
      <c r="Y7">
        <v>0</v>
      </c>
      <c r="Z7">
        <v>13.041600000000001</v>
      </c>
      <c r="AA7">
        <v>0</v>
      </c>
      <c r="AB7">
        <v>16.166609000000001</v>
      </c>
      <c r="AC7">
        <v>0</v>
      </c>
      <c r="AD7">
        <v>0</v>
      </c>
      <c r="AE7">
        <v>19.725135000000002</v>
      </c>
      <c r="AF7">
        <v>10.375318</v>
      </c>
      <c r="AG7">
        <v>50.950789999999998</v>
      </c>
      <c r="AH7">
        <v>0</v>
      </c>
      <c r="AI7">
        <v>0</v>
      </c>
      <c r="AJ7">
        <v>0</v>
      </c>
      <c r="AK7">
        <v>41.969679999999997</v>
      </c>
      <c r="AL7">
        <v>66.814999999999998</v>
      </c>
      <c r="AM7">
        <v>19.346114</v>
      </c>
      <c r="AN7">
        <v>0.75801200000000002</v>
      </c>
      <c r="AO7">
        <v>0</v>
      </c>
      <c r="AP7">
        <v>5.8925999999999998</v>
      </c>
      <c r="AQ7">
        <v>0</v>
      </c>
      <c r="AR7">
        <v>34.223999999999997</v>
      </c>
      <c r="AS7">
        <v>28.763045999999999</v>
      </c>
      <c r="AT7">
        <v>16.232990999999998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2576.045529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479.67660000000001</v>
      </c>
      <c r="L8">
        <v>654.22760000000005</v>
      </c>
      <c r="M8">
        <v>97.055942999999999</v>
      </c>
      <c r="N8">
        <v>62.190100000000001</v>
      </c>
      <c r="O8">
        <v>130.58009999999999</v>
      </c>
      <c r="P8">
        <v>144.59030000000001</v>
      </c>
      <c r="Q8">
        <v>11.1084</v>
      </c>
      <c r="R8">
        <v>43.594099999999997</v>
      </c>
      <c r="S8">
        <v>26.9878</v>
      </c>
      <c r="T8">
        <v>0.09</v>
      </c>
      <c r="U8">
        <v>345.375</v>
      </c>
      <c r="V8">
        <v>20.8</v>
      </c>
      <c r="W8">
        <v>46.399079999999998</v>
      </c>
      <c r="X8">
        <v>147.80160000000001</v>
      </c>
      <c r="Y8">
        <v>0</v>
      </c>
      <c r="Z8">
        <v>13.041600000000001</v>
      </c>
      <c r="AA8">
        <v>0</v>
      </c>
      <c r="AB8">
        <v>16.166609000000001</v>
      </c>
      <c r="AC8">
        <v>0</v>
      </c>
      <c r="AD8">
        <v>0</v>
      </c>
      <c r="AE8">
        <v>19.725135000000002</v>
      </c>
      <c r="AF8">
        <v>10.375318</v>
      </c>
      <c r="AG8">
        <v>50.950789999999998</v>
      </c>
      <c r="AH8">
        <v>0</v>
      </c>
      <c r="AI8">
        <v>0</v>
      </c>
      <c r="AJ8">
        <v>0</v>
      </c>
      <c r="AK8">
        <v>41.969679999999997</v>
      </c>
      <c r="AL8">
        <v>66.814999999999998</v>
      </c>
      <c r="AM8">
        <v>19.346114</v>
      </c>
      <c r="AN8">
        <v>0.75801200000000002</v>
      </c>
      <c r="AO8">
        <v>0</v>
      </c>
      <c r="AP8">
        <v>5.8925999999999998</v>
      </c>
      <c r="AQ8">
        <v>0</v>
      </c>
      <c r="AR8">
        <v>34.223999999999997</v>
      </c>
      <c r="AS8">
        <v>28.763045999999999</v>
      </c>
      <c r="AT8">
        <v>15.360009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2544.8923180000002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425.81</v>
      </c>
      <c r="L9">
        <v>590.74518999999998</v>
      </c>
      <c r="M9">
        <v>97.055942999999999</v>
      </c>
      <c r="N9">
        <v>62.190100000000001</v>
      </c>
      <c r="O9">
        <v>130.58009999999999</v>
      </c>
      <c r="P9">
        <v>144.59030000000001</v>
      </c>
      <c r="Q9">
        <v>11.1084</v>
      </c>
      <c r="R9">
        <v>37.788200000000003</v>
      </c>
      <c r="S9">
        <v>23.391999999999999</v>
      </c>
      <c r="T9">
        <v>0.09</v>
      </c>
      <c r="U9">
        <v>345.375</v>
      </c>
      <c r="V9">
        <v>17.918600000000001</v>
      </c>
      <c r="W9">
        <v>46.399079999999998</v>
      </c>
      <c r="X9">
        <v>147.80160000000001</v>
      </c>
      <c r="Y9">
        <v>0</v>
      </c>
      <c r="Z9">
        <v>13.041600000000001</v>
      </c>
      <c r="AA9">
        <v>0</v>
      </c>
      <c r="AB9">
        <v>16.166609000000001</v>
      </c>
      <c r="AC9">
        <v>0</v>
      </c>
      <c r="AD9">
        <v>0</v>
      </c>
      <c r="AE9">
        <v>19.725135000000002</v>
      </c>
      <c r="AF9">
        <v>10.375318</v>
      </c>
      <c r="AG9">
        <v>50.950789999999998</v>
      </c>
      <c r="AH9">
        <v>0</v>
      </c>
      <c r="AI9">
        <v>0</v>
      </c>
      <c r="AJ9">
        <v>0</v>
      </c>
      <c r="AK9">
        <v>41.969679999999997</v>
      </c>
      <c r="AL9">
        <v>66.814999999999998</v>
      </c>
      <c r="AM9">
        <v>19.346114</v>
      </c>
      <c r="AN9">
        <v>0.75801200000000002</v>
      </c>
      <c r="AO9">
        <v>0</v>
      </c>
      <c r="AP9">
        <v>6.0206999999999997</v>
      </c>
      <c r="AQ9">
        <v>0</v>
      </c>
      <c r="AR9">
        <v>34.223999999999997</v>
      </c>
      <c r="AS9">
        <v>28.763045999999999</v>
      </c>
      <c r="AT9">
        <v>15.122142999999999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2415.1504419999997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425.81</v>
      </c>
      <c r="L10">
        <v>512.66769999999997</v>
      </c>
      <c r="M10">
        <v>97.055942999999999</v>
      </c>
      <c r="N10">
        <v>62.190100000000001</v>
      </c>
      <c r="O10">
        <v>130.58009999999999</v>
      </c>
      <c r="P10">
        <v>144.59030000000001</v>
      </c>
      <c r="Q10">
        <v>11.1084</v>
      </c>
      <c r="R10">
        <v>37.788200000000003</v>
      </c>
      <c r="S10">
        <v>23.391999999999999</v>
      </c>
      <c r="T10">
        <v>3.09</v>
      </c>
      <c r="U10">
        <v>345.375</v>
      </c>
      <c r="V10">
        <v>17.918600000000001</v>
      </c>
      <c r="W10">
        <v>46.399079999999998</v>
      </c>
      <c r="X10">
        <v>147.80160000000001</v>
      </c>
      <c r="Y10">
        <v>0</v>
      </c>
      <c r="Z10">
        <v>13.041600000000001</v>
      </c>
      <c r="AA10">
        <v>0</v>
      </c>
      <c r="AB10">
        <v>16.166609000000001</v>
      </c>
      <c r="AC10">
        <v>0</v>
      </c>
      <c r="AD10">
        <v>0</v>
      </c>
      <c r="AE10">
        <v>39.450268999999999</v>
      </c>
      <c r="AF10">
        <v>10.375318</v>
      </c>
      <c r="AG10">
        <v>50.950789999999998</v>
      </c>
      <c r="AH10">
        <v>0</v>
      </c>
      <c r="AI10">
        <v>0</v>
      </c>
      <c r="AJ10">
        <v>0</v>
      </c>
      <c r="AK10">
        <v>41.969679999999997</v>
      </c>
      <c r="AL10">
        <v>66.814999999999998</v>
      </c>
      <c r="AM10">
        <v>19.346114</v>
      </c>
      <c r="AN10">
        <v>0.75801200000000002</v>
      </c>
      <c r="AO10">
        <v>0</v>
      </c>
      <c r="AP10">
        <v>6.0206999999999997</v>
      </c>
      <c r="AQ10">
        <v>0</v>
      </c>
      <c r="AR10">
        <v>34.223999999999997</v>
      </c>
      <c r="AS10">
        <v>28.763045999999999</v>
      </c>
      <c r="AT10">
        <v>14.208085000000001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2358.8840279999999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380.81</v>
      </c>
      <c r="L11">
        <v>423.51499999999999</v>
      </c>
      <c r="M11">
        <v>97.055942999999999</v>
      </c>
      <c r="N11">
        <v>62.190100000000001</v>
      </c>
      <c r="O11">
        <v>130.58009999999999</v>
      </c>
      <c r="P11">
        <v>144.59030000000001</v>
      </c>
      <c r="Q11">
        <v>9.7626290000000004</v>
      </c>
      <c r="R11">
        <v>39.024700000000003</v>
      </c>
      <c r="S11">
        <v>15.5</v>
      </c>
      <c r="T11">
        <v>2.6185</v>
      </c>
      <c r="U11">
        <v>345.375</v>
      </c>
      <c r="V11">
        <v>18.5168</v>
      </c>
      <c r="W11">
        <v>46.399079999999998</v>
      </c>
      <c r="X11">
        <v>147.80160000000001</v>
      </c>
      <c r="Y11">
        <v>0</v>
      </c>
      <c r="Z11">
        <v>13.041600000000001</v>
      </c>
      <c r="AA11">
        <v>14.04936</v>
      </c>
      <c r="AB11">
        <v>4.0907410000000004</v>
      </c>
      <c r="AC11">
        <v>0</v>
      </c>
      <c r="AD11">
        <v>0</v>
      </c>
      <c r="AE11">
        <v>39.450268999999999</v>
      </c>
      <c r="AF11">
        <v>10.375318</v>
      </c>
      <c r="AG11">
        <v>50.950789999999998</v>
      </c>
      <c r="AH11">
        <v>0</v>
      </c>
      <c r="AI11">
        <v>0</v>
      </c>
      <c r="AJ11">
        <v>0</v>
      </c>
      <c r="AK11">
        <v>50.363616</v>
      </c>
      <c r="AL11">
        <v>69.72</v>
      </c>
      <c r="AM11">
        <v>19.346114</v>
      </c>
      <c r="AN11">
        <v>0.75801200000000002</v>
      </c>
      <c r="AO11">
        <v>0</v>
      </c>
      <c r="AP11">
        <v>0</v>
      </c>
      <c r="AQ11">
        <v>0</v>
      </c>
      <c r="AR11">
        <v>34.223999999999997</v>
      </c>
      <c r="AS11">
        <v>28.763045999999999</v>
      </c>
      <c r="AT11">
        <v>15.462386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2225.3627860000001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380.81</v>
      </c>
      <c r="L12">
        <v>403.51499999999999</v>
      </c>
      <c r="M12">
        <v>97.055942999999999</v>
      </c>
      <c r="N12">
        <v>62.190100000000001</v>
      </c>
      <c r="O12">
        <v>130.58009999999999</v>
      </c>
      <c r="P12">
        <v>144.59030000000001</v>
      </c>
      <c r="Q12">
        <v>8.3496000000000006</v>
      </c>
      <c r="R12">
        <v>39.024700000000003</v>
      </c>
      <c r="S12">
        <v>17.697686000000001</v>
      </c>
      <c r="T12">
        <v>2.6185</v>
      </c>
      <c r="U12">
        <v>345.375</v>
      </c>
      <c r="V12">
        <v>18.5168</v>
      </c>
      <c r="W12">
        <v>46.399079999999998</v>
      </c>
      <c r="X12">
        <v>147.80160000000001</v>
      </c>
      <c r="Y12">
        <v>0</v>
      </c>
      <c r="Z12">
        <v>13.041600000000001</v>
      </c>
      <c r="AA12">
        <v>14.04936</v>
      </c>
      <c r="AB12">
        <v>4.0907410000000004</v>
      </c>
      <c r="AC12">
        <v>0</v>
      </c>
      <c r="AD12">
        <v>0</v>
      </c>
      <c r="AE12">
        <v>39.450268999999999</v>
      </c>
      <c r="AF12">
        <v>10.375318</v>
      </c>
      <c r="AG12">
        <v>50.950789999999998</v>
      </c>
      <c r="AH12">
        <v>0</v>
      </c>
      <c r="AI12">
        <v>0</v>
      </c>
      <c r="AJ12">
        <v>0</v>
      </c>
      <c r="AK12">
        <v>50.363616</v>
      </c>
      <c r="AL12">
        <v>69.72</v>
      </c>
      <c r="AM12">
        <v>19.346114</v>
      </c>
      <c r="AN12">
        <v>0.75801200000000002</v>
      </c>
      <c r="AO12">
        <v>0</v>
      </c>
      <c r="AP12">
        <v>0</v>
      </c>
      <c r="AQ12">
        <v>0</v>
      </c>
      <c r="AR12">
        <v>34.223999999999997</v>
      </c>
      <c r="AS12">
        <v>28.763045999999999</v>
      </c>
      <c r="AT12">
        <v>17.614504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2208.2995609999998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380.81</v>
      </c>
      <c r="L13">
        <v>403.51499999999999</v>
      </c>
      <c r="M13">
        <v>97.055942999999999</v>
      </c>
      <c r="N13">
        <v>62.190100000000001</v>
      </c>
      <c r="O13">
        <v>130.58009999999999</v>
      </c>
      <c r="P13">
        <v>144.59030000000001</v>
      </c>
      <c r="Q13">
        <v>8.3496000000000006</v>
      </c>
      <c r="R13">
        <v>39.024700000000003</v>
      </c>
      <c r="S13">
        <v>19.095800000000001</v>
      </c>
      <c r="T13">
        <v>2.6185</v>
      </c>
      <c r="U13">
        <v>345.375</v>
      </c>
      <c r="V13">
        <v>18.5168</v>
      </c>
      <c r="W13">
        <v>46.399079999999998</v>
      </c>
      <c r="X13">
        <v>147.80160000000001</v>
      </c>
      <c r="Y13">
        <v>0</v>
      </c>
      <c r="Z13">
        <v>13.041600000000001</v>
      </c>
      <c r="AA13">
        <v>28.09872</v>
      </c>
      <c r="AB13">
        <v>4.0907410000000004</v>
      </c>
      <c r="AC13">
        <v>0</v>
      </c>
      <c r="AD13">
        <v>0</v>
      </c>
      <c r="AE13">
        <v>39.450268999999999</v>
      </c>
      <c r="AF13">
        <v>10.375318</v>
      </c>
      <c r="AG13">
        <v>50.950789999999998</v>
      </c>
      <c r="AH13">
        <v>0</v>
      </c>
      <c r="AI13">
        <v>0</v>
      </c>
      <c r="AJ13">
        <v>0</v>
      </c>
      <c r="AK13">
        <v>50.363616</v>
      </c>
      <c r="AL13">
        <v>69.72</v>
      </c>
      <c r="AM13">
        <v>19.346114</v>
      </c>
      <c r="AN13">
        <v>0.75801200000000002</v>
      </c>
      <c r="AO13">
        <v>0</v>
      </c>
      <c r="AP13">
        <v>0</v>
      </c>
      <c r="AQ13">
        <v>0</v>
      </c>
      <c r="AR13">
        <v>34.223999999999997</v>
      </c>
      <c r="AS13">
        <v>28.763045999999999</v>
      </c>
      <c r="AT13">
        <v>16.121182999999998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2222.2537139999999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380.81</v>
      </c>
      <c r="L14">
        <v>403.51499999999999</v>
      </c>
      <c r="M14">
        <v>97.055942999999999</v>
      </c>
      <c r="N14">
        <v>62.190100000000001</v>
      </c>
      <c r="O14">
        <v>130.58009999999999</v>
      </c>
      <c r="P14">
        <v>144.59030000000001</v>
      </c>
      <c r="Q14">
        <v>8.3496000000000006</v>
      </c>
      <c r="R14">
        <v>39.024700000000003</v>
      </c>
      <c r="S14">
        <v>19.095800000000001</v>
      </c>
      <c r="T14">
        <v>2.6185</v>
      </c>
      <c r="U14">
        <v>345.375</v>
      </c>
      <c r="V14">
        <v>18.5168</v>
      </c>
      <c r="W14">
        <v>46.399079999999998</v>
      </c>
      <c r="X14">
        <v>147.80160000000001</v>
      </c>
      <c r="Y14">
        <v>0</v>
      </c>
      <c r="Z14">
        <v>13.041600000000001</v>
      </c>
      <c r="AA14">
        <v>28.09872</v>
      </c>
      <c r="AB14">
        <v>4.0907410000000004</v>
      </c>
      <c r="AC14">
        <v>0</v>
      </c>
      <c r="AD14">
        <v>0</v>
      </c>
      <c r="AE14">
        <v>39.450268999999999</v>
      </c>
      <c r="AF14">
        <v>10.375318</v>
      </c>
      <c r="AG14">
        <v>50.950789999999998</v>
      </c>
      <c r="AH14">
        <v>0</v>
      </c>
      <c r="AI14">
        <v>0</v>
      </c>
      <c r="AJ14">
        <v>0</v>
      </c>
      <c r="AK14">
        <v>50.363616</v>
      </c>
      <c r="AL14">
        <v>69.72</v>
      </c>
      <c r="AM14">
        <v>19.346114</v>
      </c>
      <c r="AN14">
        <v>0.75801200000000002</v>
      </c>
      <c r="AO14">
        <v>0</v>
      </c>
      <c r="AP14">
        <v>0</v>
      </c>
      <c r="AQ14">
        <v>0</v>
      </c>
      <c r="AR14">
        <v>34.223999999999997</v>
      </c>
      <c r="AS14">
        <v>28.763045999999999</v>
      </c>
      <c r="AT14">
        <v>18.489477000000001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2224.6220079999998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380.81</v>
      </c>
      <c r="L15">
        <v>403.51499999999999</v>
      </c>
      <c r="M15">
        <v>97.055942999999999</v>
      </c>
      <c r="N15">
        <v>62.190100000000001</v>
      </c>
      <c r="O15">
        <v>130.58009999999999</v>
      </c>
      <c r="P15">
        <v>144.59030000000001</v>
      </c>
      <c r="Q15">
        <v>8.3496000000000006</v>
      </c>
      <c r="R15">
        <v>30.2059</v>
      </c>
      <c r="S15">
        <v>19.095800000000001</v>
      </c>
      <c r="T15">
        <v>2.6185</v>
      </c>
      <c r="U15">
        <v>345.375</v>
      </c>
      <c r="V15">
        <v>14.381399999999999</v>
      </c>
      <c r="W15">
        <v>46.399079999999998</v>
      </c>
      <c r="X15">
        <v>147.80160000000001</v>
      </c>
      <c r="Y15">
        <v>0</v>
      </c>
      <c r="Z15">
        <v>13.041600000000001</v>
      </c>
      <c r="AA15">
        <v>28.09872</v>
      </c>
      <c r="AB15">
        <v>4.0907410000000004</v>
      </c>
      <c r="AC15">
        <v>0</v>
      </c>
      <c r="AD15">
        <v>0</v>
      </c>
      <c r="AE15">
        <v>39.450268999999999</v>
      </c>
      <c r="AF15">
        <v>10.375318</v>
      </c>
      <c r="AG15">
        <v>50.950789999999998</v>
      </c>
      <c r="AH15">
        <v>0</v>
      </c>
      <c r="AI15">
        <v>0</v>
      </c>
      <c r="AJ15">
        <v>0</v>
      </c>
      <c r="AK15">
        <v>50.363616</v>
      </c>
      <c r="AL15">
        <v>69.72</v>
      </c>
      <c r="AM15">
        <v>19.346114</v>
      </c>
      <c r="AN15">
        <v>0.75801200000000002</v>
      </c>
      <c r="AO15">
        <v>0</v>
      </c>
      <c r="AP15">
        <v>0</v>
      </c>
      <c r="AQ15">
        <v>0</v>
      </c>
      <c r="AR15">
        <v>40.847999999999999</v>
      </c>
      <c r="AS15">
        <v>28.763045999999999</v>
      </c>
      <c r="AT15">
        <v>18.746310000000001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2218.5486409999994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380.81</v>
      </c>
      <c r="L16">
        <v>403.51499999999999</v>
      </c>
      <c r="M16">
        <v>97.055942999999999</v>
      </c>
      <c r="N16">
        <v>62.190100000000001</v>
      </c>
      <c r="O16">
        <v>130.58009999999999</v>
      </c>
      <c r="P16">
        <v>144.59030000000001</v>
      </c>
      <c r="Q16">
        <v>8.3496000000000006</v>
      </c>
      <c r="R16">
        <v>30.2059</v>
      </c>
      <c r="S16">
        <v>19.095800000000001</v>
      </c>
      <c r="T16">
        <v>2.6185</v>
      </c>
      <c r="U16">
        <v>345.375</v>
      </c>
      <c r="V16">
        <v>14.381399999999999</v>
      </c>
      <c r="W16">
        <v>46.399079999999998</v>
      </c>
      <c r="X16">
        <v>147.80160000000001</v>
      </c>
      <c r="Y16">
        <v>0</v>
      </c>
      <c r="Z16">
        <v>13.041600000000001</v>
      </c>
      <c r="AA16">
        <v>28.09872</v>
      </c>
      <c r="AB16">
        <v>4.0907410000000004</v>
      </c>
      <c r="AC16">
        <v>11.598717000000001</v>
      </c>
      <c r="AD16">
        <v>0</v>
      </c>
      <c r="AE16">
        <v>39.450268999999999</v>
      </c>
      <c r="AF16">
        <v>10.375318</v>
      </c>
      <c r="AG16">
        <v>50.950789999999998</v>
      </c>
      <c r="AH16">
        <v>0</v>
      </c>
      <c r="AI16">
        <v>0</v>
      </c>
      <c r="AJ16">
        <v>0</v>
      </c>
      <c r="AK16">
        <v>50.363616</v>
      </c>
      <c r="AL16">
        <v>69.72</v>
      </c>
      <c r="AM16">
        <v>19.346114</v>
      </c>
      <c r="AN16">
        <v>0.75801200000000002</v>
      </c>
      <c r="AO16">
        <v>0</v>
      </c>
      <c r="AP16">
        <v>0</v>
      </c>
      <c r="AQ16">
        <v>0</v>
      </c>
      <c r="AR16">
        <v>40.847999999999999</v>
      </c>
      <c r="AS16">
        <v>28.763045999999999</v>
      </c>
      <c r="AT16">
        <v>19.146359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2230.5474069999996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380.81</v>
      </c>
      <c r="L17">
        <v>403.51499999999999</v>
      </c>
      <c r="M17">
        <v>97.055942999999999</v>
      </c>
      <c r="N17">
        <v>62.190100000000001</v>
      </c>
      <c r="O17">
        <v>130.58009999999999</v>
      </c>
      <c r="P17">
        <v>144.59030000000001</v>
      </c>
      <c r="Q17">
        <v>8.3496000000000006</v>
      </c>
      <c r="R17">
        <v>30.2059</v>
      </c>
      <c r="S17">
        <v>19.095800000000001</v>
      </c>
      <c r="T17">
        <v>2.6185</v>
      </c>
      <c r="U17">
        <v>345.375</v>
      </c>
      <c r="V17">
        <v>14.381399999999999</v>
      </c>
      <c r="W17">
        <v>46.399079999999998</v>
      </c>
      <c r="X17">
        <v>147.80160000000001</v>
      </c>
      <c r="Y17">
        <v>0</v>
      </c>
      <c r="Z17">
        <v>13.041600000000001</v>
      </c>
      <c r="AA17">
        <v>28.09872</v>
      </c>
      <c r="AB17">
        <v>4.0907410000000004</v>
      </c>
      <c r="AC17">
        <v>11.598717000000001</v>
      </c>
      <c r="AD17">
        <v>0</v>
      </c>
      <c r="AE17">
        <v>39.450268999999999</v>
      </c>
      <c r="AF17">
        <v>10.375318</v>
      </c>
      <c r="AG17">
        <v>50.950789999999998</v>
      </c>
      <c r="AH17">
        <v>0</v>
      </c>
      <c r="AI17">
        <v>0</v>
      </c>
      <c r="AJ17">
        <v>0</v>
      </c>
      <c r="AK17">
        <v>20.145446</v>
      </c>
      <c r="AL17">
        <v>53.451999999999998</v>
      </c>
      <c r="AM17">
        <v>19.346114</v>
      </c>
      <c r="AN17">
        <v>0.75801200000000002</v>
      </c>
      <c r="AO17">
        <v>0</v>
      </c>
      <c r="AP17">
        <v>0</v>
      </c>
      <c r="AQ17">
        <v>0</v>
      </c>
      <c r="AR17">
        <v>34.223999999999997</v>
      </c>
      <c r="AS17">
        <v>28.763045999999999</v>
      </c>
      <c r="AT17">
        <v>19.681849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2177.9727269999998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380.81</v>
      </c>
      <c r="L18">
        <v>403.51499999999999</v>
      </c>
      <c r="M18">
        <v>97.055942999999999</v>
      </c>
      <c r="N18">
        <v>62.190100000000001</v>
      </c>
      <c r="O18">
        <v>130.58009999999999</v>
      </c>
      <c r="P18">
        <v>144.59030000000001</v>
      </c>
      <c r="Q18">
        <v>8.3496000000000006</v>
      </c>
      <c r="R18">
        <v>30.2059</v>
      </c>
      <c r="S18">
        <v>19.095800000000001</v>
      </c>
      <c r="T18">
        <v>2.6185</v>
      </c>
      <c r="U18">
        <v>345.375</v>
      </c>
      <c r="V18">
        <v>14.381399999999999</v>
      </c>
      <c r="W18">
        <v>46.399079999999998</v>
      </c>
      <c r="X18">
        <v>147.80160000000001</v>
      </c>
      <c r="Y18">
        <v>0</v>
      </c>
      <c r="Z18">
        <v>13.041600000000001</v>
      </c>
      <c r="AA18">
        <v>28.09872</v>
      </c>
      <c r="AB18">
        <v>4.0907410000000004</v>
      </c>
      <c r="AC18">
        <v>11.598717000000001</v>
      </c>
      <c r="AD18">
        <v>0</v>
      </c>
      <c r="AE18">
        <v>39.450268999999999</v>
      </c>
      <c r="AF18">
        <v>10.375318</v>
      </c>
      <c r="AG18">
        <v>50.950789999999998</v>
      </c>
      <c r="AH18">
        <v>0</v>
      </c>
      <c r="AI18">
        <v>0</v>
      </c>
      <c r="AJ18">
        <v>0</v>
      </c>
      <c r="AK18">
        <v>20.145446</v>
      </c>
      <c r="AL18">
        <v>53.451999999999998</v>
      </c>
      <c r="AM18">
        <v>19.346114</v>
      </c>
      <c r="AN18">
        <v>0.75801200000000002</v>
      </c>
      <c r="AO18">
        <v>0</v>
      </c>
      <c r="AP18">
        <v>0</v>
      </c>
      <c r="AQ18">
        <v>0</v>
      </c>
      <c r="AR18">
        <v>34.223999999999997</v>
      </c>
      <c r="AS18">
        <v>28.763045999999999</v>
      </c>
      <c r="AT18">
        <v>19.999983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2178.2908609999999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380.81</v>
      </c>
      <c r="L19">
        <v>403.51499999999999</v>
      </c>
      <c r="M19">
        <v>97.055942999999999</v>
      </c>
      <c r="N19">
        <v>62.190100000000001</v>
      </c>
      <c r="O19">
        <v>130.58009999999999</v>
      </c>
      <c r="P19">
        <v>144.59030000000001</v>
      </c>
      <c r="Q19">
        <v>8.3496000000000006</v>
      </c>
      <c r="R19">
        <v>39.024700000000003</v>
      </c>
      <c r="S19">
        <v>19.095800000000001</v>
      </c>
      <c r="T19">
        <v>2.6185</v>
      </c>
      <c r="U19">
        <v>345.375</v>
      </c>
      <c r="V19">
        <v>18.5168</v>
      </c>
      <c r="W19">
        <v>46.399079999999998</v>
      </c>
      <c r="X19">
        <v>147.80160000000001</v>
      </c>
      <c r="Y19">
        <v>0</v>
      </c>
      <c r="Z19">
        <v>13.041600000000001</v>
      </c>
      <c r="AA19">
        <v>28.361000000000001</v>
      </c>
      <c r="AB19">
        <v>16.166609000000001</v>
      </c>
      <c r="AC19">
        <v>11.598717000000001</v>
      </c>
      <c r="AD19">
        <v>0</v>
      </c>
      <c r="AE19">
        <v>39.450268999999999</v>
      </c>
      <c r="AF19">
        <v>10.375318</v>
      </c>
      <c r="AG19">
        <v>50.950789999999998</v>
      </c>
      <c r="AH19">
        <v>0</v>
      </c>
      <c r="AI19">
        <v>0</v>
      </c>
      <c r="AJ19">
        <v>0</v>
      </c>
      <c r="AK19">
        <v>20.145446</v>
      </c>
      <c r="AL19">
        <v>53.451999999999998</v>
      </c>
      <c r="AM19">
        <v>19.346114</v>
      </c>
      <c r="AN19">
        <v>0.75801200000000002</v>
      </c>
      <c r="AO19">
        <v>0</v>
      </c>
      <c r="AP19">
        <v>0</v>
      </c>
      <c r="AQ19">
        <v>0</v>
      </c>
      <c r="AR19">
        <v>34.223999999999997</v>
      </c>
      <c r="AS19">
        <v>28.763045999999999</v>
      </c>
      <c r="AT19">
        <v>19.999983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2203.5832090000004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380.81</v>
      </c>
      <c r="L20">
        <v>403.51499999999999</v>
      </c>
      <c r="M20">
        <v>97.055942999999999</v>
      </c>
      <c r="N20">
        <v>62.190100000000001</v>
      </c>
      <c r="O20">
        <v>130.58009999999999</v>
      </c>
      <c r="P20">
        <v>144.59030000000001</v>
      </c>
      <c r="Q20">
        <v>8.3496000000000006</v>
      </c>
      <c r="R20">
        <v>39.024700000000003</v>
      </c>
      <c r="S20">
        <v>19.095800000000001</v>
      </c>
      <c r="T20">
        <v>2.6185</v>
      </c>
      <c r="U20">
        <v>345.375</v>
      </c>
      <c r="V20">
        <v>18.5168</v>
      </c>
      <c r="W20">
        <v>46.399079999999998</v>
      </c>
      <c r="X20">
        <v>147.80160000000001</v>
      </c>
      <c r="Y20">
        <v>0</v>
      </c>
      <c r="Z20">
        <v>13.041600000000001</v>
      </c>
      <c r="AA20">
        <v>42.14808</v>
      </c>
      <c r="AB20">
        <v>16.166609000000001</v>
      </c>
      <c r="AC20">
        <v>11.598717000000001</v>
      </c>
      <c r="AD20">
        <v>0</v>
      </c>
      <c r="AE20">
        <v>39.450268999999999</v>
      </c>
      <c r="AF20">
        <v>10.375318</v>
      </c>
      <c r="AG20">
        <v>50.950789999999998</v>
      </c>
      <c r="AH20">
        <v>22.286372</v>
      </c>
      <c r="AI20">
        <v>0</v>
      </c>
      <c r="AJ20">
        <v>0</v>
      </c>
      <c r="AK20">
        <v>21.824234000000001</v>
      </c>
      <c r="AL20">
        <v>53.451999999999998</v>
      </c>
      <c r="AM20">
        <v>19.346114</v>
      </c>
      <c r="AN20">
        <v>0.75801200000000002</v>
      </c>
      <c r="AO20">
        <v>0</v>
      </c>
      <c r="AP20">
        <v>0</v>
      </c>
      <c r="AQ20">
        <v>0</v>
      </c>
      <c r="AR20">
        <v>34.223999999999997</v>
      </c>
      <c r="AS20">
        <v>28.763045999999999</v>
      </c>
      <c r="AT20">
        <v>19.999983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2242.1978890000005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380.81</v>
      </c>
      <c r="L21">
        <v>403.51499999999999</v>
      </c>
      <c r="M21">
        <v>97.055942999999999</v>
      </c>
      <c r="N21">
        <v>62.190100000000001</v>
      </c>
      <c r="O21">
        <v>130.58009999999999</v>
      </c>
      <c r="P21">
        <v>144.59030000000001</v>
      </c>
      <c r="Q21">
        <v>8.3496000000000006</v>
      </c>
      <c r="R21">
        <v>39.024700000000003</v>
      </c>
      <c r="S21">
        <v>19.095800000000001</v>
      </c>
      <c r="T21">
        <v>2.6185</v>
      </c>
      <c r="U21">
        <v>345.375</v>
      </c>
      <c r="V21">
        <v>18.5168</v>
      </c>
      <c r="W21">
        <v>46.399079999999998</v>
      </c>
      <c r="X21">
        <v>147.80160000000001</v>
      </c>
      <c r="Y21">
        <v>0</v>
      </c>
      <c r="Z21">
        <v>13.041600000000001</v>
      </c>
      <c r="AA21">
        <v>42.14808</v>
      </c>
      <c r="AB21">
        <v>16.166609000000001</v>
      </c>
      <c r="AC21">
        <v>11.598717000000001</v>
      </c>
      <c r="AD21">
        <v>0</v>
      </c>
      <c r="AE21">
        <v>39.450268999999999</v>
      </c>
      <c r="AF21">
        <v>10.375318</v>
      </c>
      <c r="AG21">
        <v>50.950789999999998</v>
      </c>
      <c r="AH21">
        <v>44.572744</v>
      </c>
      <c r="AI21">
        <v>0</v>
      </c>
      <c r="AJ21">
        <v>0</v>
      </c>
      <c r="AK21">
        <v>21.824234000000001</v>
      </c>
      <c r="AL21">
        <v>53.451999999999998</v>
      </c>
      <c r="AM21">
        <v>19.346114</v>
      </c>
      <c r="AN21">
        <v>0.75801200000000002</v>
      </c>
      <c r="AO21">
        <v>0</v>
      </c>
      <c r="AP21">
        <v>0</v>
      </c>
      <c r="AQ21">
        <v>14.342636000000001</v>
      </c>
      <c r="AR21">
        <v>34.223999999999997</v>
      </c>
      <c r="AS21">
        <v>28.763045999999999</v>
      </c>
      <c r="AT21">
        <v>19.999983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1.7248810000000001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2279.6893380000001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380.81</v>
      </c>
      <c r="L22">
        <v>403.51499999999999</v>
      </c>
      <c r="M22">
        <v>97.055942999999999</v>
      </c>
      <c r="N22">
        <v>62.190100000000001</v>
      </c>
      <c r="O22">
        <v>130.58009999999999</v>
      </c>
      <c r="P22">
        <v>144.59030000000001</v>
      </c>
      <c r="Q22">
        <v>8.3496000000000006</v>
      </c>
      <c r="R22">
        <v>39.024700000000003</v>
      </c>
      <c r="S22">
        <v>19.095800000000001</v>
      </c>
      <c r="T22">
        <v>2.6185</v>
      </c>
      <c r="U22">
        <v>345.375</v>
      </c>
      <c r="V22">
        <v>18.5168</v>
      </c>
      <c r="W22">
        <v>46.399079999999998</v>
      </c>
      <c r="X22">
        <v>147.80160000000001</v>
      </c>
      <c r="Y22">
        <v>0</v>
      </c>
      <c r="Z22">
        <v>13.041600000000001</v>
      </c>
      <c r="AA22">
        <v>42.14808</v>
      </c>
      <c r="AB22">
        <v>16.166609000000001</v>
      </c>
      <c r="AC22">
        <v>11.598717000000001</v>
      </c>
      <c r="AD22">
        <v>0</v>
      </c>
      <c r="AE22">
        <v>39.450268999999999</v>
      </c>
      <c r="AF22">
        <v>10.375318</v>
      </c>
      <c r="AG22">
        <v>50.950789999999998</v>
      </c>
      <c r="AH22">
        <v>44.572744</v>
      </c>
      <c r="AI22">
        <v>0</v>
      </c>
      <c r="AJ22">
        <v>0</v>
      </c>
      <c r="AK22">
        <v>21.824234000000001</v>
      </c>
      <c r="AL22">
        <v>53.451999999999998</v>
      </c>
      <c r="AM22">
        <v>19.346114</v>
      </c>
      <c r="AN22">
        <v>0.75801200000000002</v>
      </c>
      <c r="AO22">
        <v>0</v>
      </c>
      <c r="AP22">
        <v>0</v>
      </c>
      <c r="AQ22">
        <v>14.342636000000001</v>
      </c>
      <c r="AR22">
        <v>34.223999999999997</v>
      </c>
      <c r="AS22">
        <v>28.763045999999999</v>
      </c>
      <c r="AT22">
        <v>19.999983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1.7248810000000001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2279.6893380000001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380.81</v>
      </c>
      <c r="L23">
        <v>411.66770000000002</v>
      </c>
      <c r="M23">
        <v>97.055942999999999</v>
      </c>
      <c r="N23">
        <v>62.190100000000001</v>
      </c>
      <c r="O23">
        <v>130.58009999999999</v>
      </c>
      <c r="P23">
        <v>144.59030000000001</v>
      </c>
      <c r="Q23">
        <v>10.3361</v>
      </c>
      <c r="R23">
        <v>39.024700000000003</v>
      </c>
      <c r="S23">
        <v>23.740739999999999</v>
      </c>
      <c r="T23">
        <v>3.0102799999999998</v>
      </c>
      <c r="U23">
        <v>345.375</v>
      </c>
      <c r="V23">
        <v>18.5168</v>
      </c>
      <c r="W23">
        <v>46.399079999999998</v>
      </c>
      <c r="X23">
        <v>147.80160000000001</v>
      </c>
      <c r="Y23">
        <v>0</v>
      </c>
      <c r="Z23">
        <v>13.041600000000001</v>
      </c>
      <c r="AA23">
        <v>42.14808</v>
      </c>
      <c r="AB23">
        <v>16.166609000000001</v>
      </c>
      <c r="AC23">
        <v>11.598717000000001</v>
      </c>
      <c r="AD23">
        <v>0</v>
      </c>
      <c r="AE23">
        <v>39.450268999999999</v>
      </c>
      <c r="AF23">
        <v>10.375318</v>
      </c>
      <c r="AG23">
        <v>50.950789999999998</v>
      </c>
      <c r="AH23">
        <v>44.572744</v>
      </c>
      <c r="AI23">
        <v>0</v>
      </c>
      <c r="AJ23">
        <v>0</v>
      </c>
      <c r="AK23">
        <v>21.824234000000001</v>
      </c>
      <c r="AL23">
        <v>53.451999999999998</v>
      </c>
      <c r="AM23">
        <v>19.346114</v>
      </c>
      <c r="AN23">
        <v>0.75801200000000002</v>
      </c>
      <c r="AO23">
        <v>0</v>
      </c>
      <c r="AP23">
        <v>0</v>
      </c>
      <c r="AQ23">
        <v>14.342636000000001</v>
      </c>
      <c r="AR23">
        <v>40.847999999999999</v>
      </c>
      <c r="AS23">
        <v>28.763045999999999</v>
      </c>
      <c r="AT23">
        <v>19.999983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1.7248810000000001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2301.4892579999996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380.81</v>
      </c>
      <c r="L24">
        <v>411.66770000000002</v>
      </c>
      <c r="M24">
        <v>97.055942999999999</v>
      </c>
      <c r="N24">
        <v>62.190100000000001</v>
      </c>
      <c r="O24">
        <v>130.58009999999999</v>
      </c>
      <c r="P24">
        <v>144.59030000000001</v>
      </c>
      <c r="Q24">
        <v>10.3361</v>
      </c>
      <c r="R24">
        <v>39.024700000000003</v>
      </c>
      <c r="S24">
        <v>24.282299999999999</v>
      </c>
      <c r="T24">
        <v>3.09</v>
      </c>
      <c r="U24">
        <v>345.375</v>
      </c>
      <c r="V24">
        <v>18.5168</v>
      </c>
      <c r="W24">
        <v>46.399079999999998</v>
      </c>
      <c r="X24">
        <v>147.80160000000001</v>
      </c>
      <c r="Y24">
        <v>0</v>
      </c>
      <c r="Z24">
        <v>13.041600000000001</v>
      </c>
      <c r="AA24">
        <v>42.14808</v>
      </c>
      <c r="AB24">
        <v>16.166609000000001</v>
      </c>
      <c r="AC24">
        <v>11.598717000000001</v>
      </c>
      <c r="AD24">
        <v>0</v>
      </c>
      <c r="AE24">
        <v>39.450268999999999</v>
      </c>
      <c r="AF24">
        <v>10.375318</v>
      </c>
      <c r="AG24">
        <v>50.950789999999998</v>
      </c>
      <c r="AH24">
        <v>82.571008000000006</v>
      </c>
      <c r="AI24">
        <v>0</v>
      </c>
      <c r="AJ24">
        <v>0</v>
      </c>
      <c r="AK24">
        <v>21.824234000000001</v>
      </c>
      <c r="AL24">
        <v>53.451999999999998</v>
      </c>
      <c r="AM24">
        <v>19.346114</v>
      </c>
      <c r="AN24">
        <v>0.75801200000000002</v>
      </c>
      <c r="AO24">
        <v>0</v>
      </c>
      <c r="AP24">
        <v>0</v>
      </c>
      <c r="AQ24">
        <v>28.685272000000001</v>
      </c>
      <c r="AR24">
        <v>40.847999999999999</v>
      </c>
      <c r="AS24">
        <v>28.763045999999999</v>
      </c>
      <c r="AT24">
        <v>19.999983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2.3187009999999999</v>
      </c>
      <c r="BA24">
        <v>3.1879490000000001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2358.2332070000002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380.81</v>
      </c>
      <c r="L25">
        <v>411.66770000000002</v>
      </c>
      <c r="M25">
        <v>97.055942999999999</v>
      </c>
      <c r="N25">
        <v>62.190100000000001</v>
      </c>
      <c r="O25">
        <v>130.58009999999999</v>
      </c>
      <c r="P25">
        <v>144.59030000000001</v>
      </c>
      <c r="Q25">
        <v>10.3361</v>
      </c>
      <c r="R25">
        <v>43.594099999999997</v>
      </c>
      <c r="S25">
        <v>26.9878</v>
      </c>
      <c r="T25">
        <v>3.09</v>
      </c>
      <c r="U25">
        <v>345.375</v>
      </c>
      <c r="V25">
        <v>20.8</v>
      </c>
      <c r="W25">
        <v>46.399079999999998</v>
      </c>
      <c r="X25">
        <v>147.80160000000001</v>
      </c>
      <c r="Y25">
        <v>0</v>
      </c>
      <c r="Z25">
        <v>13.041600000000001</v>
      </c>
      <c r="AA25">
        <v>42.14808</v>
      </c>
      <c r="AB25">
        <v>32.333219</v>
      </c>
      <c r="AC25">
        <v>23.197434999999999</v>
      </c>
      <c r="AD25">
        <v>0</v>
      </c>
      <c r="AE25">
        <v>39.450268999999999</v>
      </c>
      <c r="AF25">
        <v>10.375318</v>
      </c>
      <c r="AG25">
        <v>50.950789999999998</v>
      </c>
      <c r="AH25">
        <v>110.094678</v>
      </c>
      <c r="AI25">
        <v>0</v>
      </c>
      <c r="AJ25">
        <v>0</v>
      </c>
      <c r="AK25">
        <v>25.181808</v>
      </c>
      <c r="AL25">
        <v>53.451999999999998</v>
      </c>
      <c r="AM25">
        <v>19.346114</v>
      </c>
      <c r="AN25">
        <v>0.75801200000000002</v>
      </c>
      <c r="AO25">
        <v>0</v>
      </c>
      <c r="AP25">
        <v>0</v>
      </c>
      <c r="AQ25">
        <v>28.685272000000001</v>
      </c>
      <c r="AR25">
        <v>34.223999999999997</v>
      </c>
      <c r="AS25">
        <v>28.763045999999999</v>
      </c>
      <c r="AT25">
        <v>19.999983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2.3187009999999999</v>
      </c>
      <c r="BA25">
        <v>4.2505990000000002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2420.8765290000001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380.81</v>
      </c>
      <c r="L26">
        <v>431.66770000000002</v>
      </c>
      <c r="M26">
        <v>97.055942999999999</v>
      </c>
      <c r="N26">
        <v>62.190100000000001</v>
      </c>
      <c r="O26">
        <v>130.58009999999999</v>
      </c>
      <c r="P26">
        <v>144.59030000000001</v>
      </c>
      <c r="Q26">
        <v>10.3361</v>
      </c>
      <c r="R26">
        <v>43.594099999999997</v>
      </c>
      <c r="S26">
        <v>23.391999999999999</v>
      </c>
      <c r="T26">
        <v>3.09</v>
      </c>
      <c r="U26">
        <v>345.375</v>
      </c>
      <c r="V26">
        <v>20.8</v>
      </c>
      <c r="W26">
        <v>46.399079999999998</v>
      </c>
      <c r="X26">
        <v>147.80160000000001</v>
      </c>
      <c r="Y26">
        <v>0</v>
      </c>
      <c r="Z26">
        <v>6.5208000000000004</v>
      </c>
      <c r="AA26">
        <v>42.14808</v>
      </c>
      <c r="AB26">
        <v>32.333219</v>
      </c>
      <c r="AC26">
        <v>23.197434999999999</v>
      </c>
      <c r="AD26">
        <v>0</v>
      </c>
      <c r="AE26">
        <v>39.450268999999999</v>
      </c>
      <c r="AF26">
        <v>10.375318</v>
      </c>
      <c r="AG26">
        <v>50.950789999999998</v>
      </c>
      <c r="AH26">
        <v>110.094678</v>
      </c>
      <c r="AI26">
        <v>0</v>
      </c>
      <c r="AJ26">
        <v>0</v>
      </c>
      <c r="AK26">
        <v>25.181808</v>
      </c>
      <c r="AL26">
        <v>53.451999999999998</v>
      </c>
      <c r="AM26">
        <v>19.346114</v>
      </c>
      <c r="AN26">
        <v>0.75801200000000002</v>
      </c>
      <c r="AO26">
        <v>0</v>
      </c>
      <c r="AP26">
        <v>0</v>
      </c>
      <c r="AQ26">
        <v>43.027906999999999</v>
      </c>
      <c r="AR26">
        <v>34.223999999999997</v>
      </c>
      <c r="AS26">
        <v>28.763045999999999</v>
      </c>
      <c r="AT26">
        <v>19.999983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4.6374019999999998</v>
      </c>
      <c r="BA26">
        <v>4.2505990000000002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2447.4212649999995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380.81</v>
      </c>
      <c r="L27">
        <v>494.82538899999997</v>
      </c>
      <c r="M27">
        <v>97.055942999999999</v>
      </c>
      <c r="N27">
        <v>62.190100000000001</v>
      </c>
      <c r="O27">
        <v>130.58009999999999</v>
      </c>
      <c r="P27">
        <v>144.59030000000001</v>
      </c>
      <c r="Q27">
        <v>10.3361</v>
      </c>
      <c r="R27">
        <v>33.218800000000002</v>
      </c>
      <c r="S27">
        <v>20.686499999999999</v>
      </c>
      <c r="T27">
        <v>3.09</v>
      </c>
      <c r="U27">
        <v>345.375</v>
      </c>
      <c r="V27">
        <v>17.918600000000001</v>
      </c>
      <c r="W27">
        <v>46.399079999999998</v>
      </c>
      <c r="X27">
        <v>147.80160000000001</v>
      </c>
      <c r="Y27">
        <v>0</v>
      </c>
      <c r="Z27">
        <v>6.5208000000000004</v>
      </c>
      <c r="AA27">
        <v>42.14808</v>
      </c>
      <c r="AB27">
        <v>32.333219</v>
      </c>
      <c r="AC27">
        <v>23.197434999999999</v>
      </c>
      <c r="AD27">
        <v>10.884034</v>
      </c>
      <c r="AE27">
        <v>39.450268999999999</v>
      </c>
      <c r="AF27">
        <v>10.375318</v>
      </c>
      <c r="AG27">
        <v>50.950789999999998</v>
      </c>
      <c r="AH27">
        <v>137.618347</v>
      </c>
      <c r="AI27">
        <v>0</v>
      </c>
      <c r="AJ27">
        <v>0</v>
      </c>
      <c r="AK27">
        <v>25.181808</v>
      </c>
      <c r="AL27">
        <v>53.451999999999998</v>
      </c>
      <c r="AM27">
        <v>19.346114</v>
      </c>
      <c r="AN27">
        <v>0.75801200000000002</v>
      </c>
      <c r="AO27">
        <v>0</v>
      </c>
      <c r="AP27">
        <v>6.4050000000000002</v>
      </c>
      <c r="AQ27">
        <v>43.027906999999999</v>
      </c>
      <c r="AR27">
        <v>34.223999999999997</v>
      </c>
      <c r="AS27">
        <v>28.763045999999999</v>
      </c>
      <c r="AT27">
        <v>19.999983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6.9561019999999996</v>
      </c>
      <c r="BA27">
        <v>5.3132479999999997</v>
      </c>
      <c r="BB27">
        <v>5.4424789999999996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2542.7192119999995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380.81</v>
      </c>
      <c r="L28">
        <v>571.66769999999997</v>
      </c>
      <c r="M28">
        <v>97.055942999999999</v>
      </c>
      <c r="N28">
        <v>62.190100000000001</v>
      </c>
      <c r="O28">
        <v>130.58009999999999</v>
      </c>
      <c r="P28">
        <v>144.59030000000001</v>
      </c>
      <c r="Q28">
        <v>10.3361</v>
      </c>
      <c r="R28">
        <v>37.788200000000003</v>
      </c>
      <c r="S28">
        <v>22.987784999999999</v>
      </c>
      <c r="T28">
        <v>3.09</v>
      </c>
      <c r="U28">
        <v>345.375</v>
      </c>
      <c r="V28">
        <v>17.918600000000001</v>
      </c>
      <c r="W28">
        <v>39.964500000000001</v>
      </c>
      <c r="X28">
        <v>128.30160000000001</v>
      </c>
      <c r="Y28">
        <v>0</v>
      </c>
      <c r="Z28">
        <v>6.5208000000000004</v>
      </c>
      <c r="AA28">
        <v>42.14808</v>
      </c>
      <c r="AB28">
        <v>32.333219</v>
      </c>
      <c r="AC28">
        <v>23.197434999999999</v>
      </c>
      <c r="AD28">
        <v>21.768069000000001</v>
      </c>
      <c r="AE28">
        <v>39.450268999999999</v>
      </c>
      <c r="AF28">
        <v>19.597823000000002</v>
      </c>
      <c r="AG28">
        <v>50.950789999999998</v>
      </c>
      <c r="AH28">
        <v>137.618347</v>
      </c>
      <c r="AI28">
        <v>3.814368</v>
      </c>
      <c r="AJ28">
        <v>0</v>
      </c>
      <c r="AK28">
        <v>25.181808</v>
      </c>
      <c r="AL28">
        <v>53.451999999999998</v>
      </c>
      <c r="AM28">
        <v>19.346114</v>
      </c>
      <c r="AN28">
        <v>0.75801200000000002</v>
      </c>
      <c r="AO28">
        <v>0</v>
      </c>
      <c r="AP28">
        <v>6.4050000000000002</v>
      </c>
      <c r="AQ28">
        <v>57.370542999999998</v>
      </c>
      <c r="AR28">
        <v>34.223999999999997</v>
      </c>
      <c r="AS28">
        <v>28.763045999999999</v>
      </c>
      <c r="AT28">
        <v>19.999983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9.2748030000000004</v>
      </c>
      <c r="BA28">
        <v>5.3132479999999997</v>
      </c>
      <c r="BB28">
        <v>5.4424789999999996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2641.0798729999992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384.67660000000001</v>
      </c>
      <c r="L29">
        <v>643.22760000000005</v>
      </c>
      <c r="M29">
        <v>97.055942999999999</v>
      </c>
      <c r="N29">
        <v>62.190100000000001</v>
      </c>
      <c r="O29">
        <v>130.58009999999999</v>
      </c>
      <c r="P29">
        <v>149.98894999999999</v>
      </c>
      <c r="Q29">
        <v>10.3361</v>
      </c>
      <c r="R29">
        <v>43.594099999999997</v>
      </c>
      <c r="S29">
        <v>26.9878</v>
      </c>
      <c r="T29">
        <v>0.09</v>
      </c>
      <c r="U29">
        <v>345.375</v>
      </c>
      <c r="V29">
        <v>20.8</v>
      </c>
      <c r="W29">
        <v>46.399079999999998</v>
      </c>
      <c r="X29">
        <v>147.80160000000001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39.450268999999999</v>
      </c>
      <c r="AF29">
        <v>29.396733999999999</v>
      </c>
      <c r="AG29">
        <v>50.950789999999998</v>
      </c>
      <c r="AH29">
        <v>165.14201700000001</v>
      </c>
      <c r="AI29">
        <v>18.308964</v>
      </c>
      <c r="AJ29">
        <v>0</v>
      </c>
      <c r="AK29">
        <v>25.181808</v>
      </c>
      <c r="AL29">
        <v>53.451999999999998</v>
      </c>
      <c r="AM29">
        <v>19.980412000000001</v>
      </c>
      <c r="AN29">
        <v>0.75801200000000002</v>
      </c>
      <c r="AO29">
        <v>0</v>
      </c>
      <c r="AP29">
        <v>6.4050000000000002</v>
      </c>
      <c r="AQ29">
        <v>57.370542999999998</v>
      </c>
      <c r="AR29">
        <v>34.223999999999997</v>
      </c>
      <c r="AS29">
        <v>28.763045999999999</v>
      </c>
      <c r="AT29">
        <v>19.999983</v>
      </c>
      <c r="AU29">
        <v>0</v>
      </c>
      <c r="AV29">
        <v>0</v>
      </c>
      <c r="AW29">
        <v>0</v>
      </c>
      <c r="AX29">
        <v>0</v>
      </c>
      <c r="AY29">
        <v>8.2405629999999999</v>
      </c>
      <c r="AZ29">
        <v>9.2748030000000004</v>
      </c>
      <c r="BA29">
        <v>6.283493</v>
      </c>
      <c r="BB29">
        <v>5.4424789999999996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2865.4215529999983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384.67660000000001</v>
      </c>
      <c r="L30">
        <v>643.22760000000005</v>
      </c>
      <c r="M30">
        <v>97.055942999999999</v>
      </c>
      <c r="N30">
        <v>62.190100000000001</v>
      </c>
      <c r="O30">
        <v>130.58009999999999</v>
      </c>
      <c r="P30">
        <v>149.98894999999999</v>
      </c>
      <c r="Q30">
        <v>10.3361</v>
      </c>
      <c r="R30">
        <v>43.594099999999997</v>
      </c>
      <c r="S30">
        <v>26.9878</v>
      </c>
      <c r="T30">
        <v>0.09</v>
      </c>
      <c r="U30">
        <v>345.375</v>
      </c>
      <c r="V30">
        <v>20.8</v>
      </c>
      <c r="W30">
        <v>46.399079999999998</v>
      </c>
      <c r="X30">
        <v>147.80160000000001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39.450268999999999</v>
      </c>
      <c r="AF30">
        <v>29.396733999999999</v>
      </c>
      <c r="AG30">
        <v>50.950789999999998</v>
      </c>
      <c r="AH30">
        <v>165.14201700000001</v>
      </c>
      <c r="AI30">
        <v>18.308964</v>
      </c>
      <c r="AJ30">
        <v>0</v>
      </c>
      <c r="AK30">
        <v>25.181808</v>
      </c>
      <c r="AL30">
        <v>53.451999999999998</v>
      </c>
      <c r="AM30">
        <v>19.980412000000001</v>
      </c>
      <c r="AN30">
        <v>0.75801200000000002</v>
      </c>
      <c r="AO30">
        <v>0</v>
      </c>
      <c r="AP30">
        <v>6.4050000000000002</v>
      </c>
      <c r="AQ30">
        <v>57.370542999999998</v>
      </c>
      <c r="AR30">
        <v>34.223999999999997</v>
      </c>
      <c r="AS30">
        <v>28.763045999999999</v>
      </c>
      <c r="AT30">
        <v>19.999983</v>
      </c>
      <c r="AU30">
        <v>0</v>
      </c>
      <c r="AV30">
        <v>0</v>
      </c>
      <c r="AW30">
        <v>0</v>
      </c>
      <c r="AX30">
        <v>0</v>
      </c>
      <c r="AY30">
        <v>8.2405629999999999</v>
      </c>
      <c r="AZ30">
        <v>9.2748030000000004</v>
      </c>
      <c r="BA30">
        <v>6.283493</v>
      </c>
      <c r="BB30">
        <v>5.4424789999999996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2876.3055869999989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380.81</v>
      </c>
      <c r="L31">
        <v>589.31893500000001</v>
      </c>
      <c r="M31">
        <v>97.055942999999999</v>
      </c>
      <c r="N31">
        <v>62.190100000000001</v>
      </c>
      <c r="O31">
        <v>130.58009999999999</v>
      </c>
      <c r="P31">
        <v>149.98894999999999</v>
      </c>
      <c r="Q31">
        <v>10.3361</v>
      </c>
      <c r="R31">
        <v>37.788200000000003</v>
      </c>
      <c r="S31">
        <v>23.391999999999999</v>
      </c>
      <c r="T31">
        <v>0.09</v>
      </c>
      <c r="U31">
        <v>345.375</v>
      </c>
      <c r="V31">
        <v>17.918600000000001</v>
      </c>
      <c r="W31">
        <v>46.399079999999998</v>
      </c>
      <c r="X31">
        <v>147.80160000000001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39.450268999999999</v>
      </c>
      <c r="AF31">
        <v>29.396733999999999</v>
      </c>
      <c r="AG31">
        <v>50.950789999999998</v>
      </c>
      <c r="AH31">
        <v>165.14201700000001</v>
      </c>
      <c r="AI31">
        <v>18.308964</v>
      </c>
      <c r="AJ31">
        <v>0</v>
      </c>
      <c r="AK31">
        <v>25.181808</v>
      </c>
      <c r="AL31">
        <v>53.451999999999998</v>
      </c>
      <c r="AM31">
        <v>19.980412000000001</v>
      </c>
      <c r="AN31">
        <v>0.75801200000000002</v>
      </c>
      <c r="AO31">
        <v>0</v>
      </c>
      <c r="AP31">
        <v>0</v>
      </c>
      <c r="AQ31">
        <v>57.370542999999998</v>
      </c>
      <c r="AR31">
        <v>34.223999999999997</v>
      </c>
      <c r="AS31">
        <v>28.763045999999999</v>
      </c>
      <c r="AT31">
        <v>19.999983</v>
      </c>
      <c r="AU31">
        <v>0</v>
      </c>
      <c r="AV31">
        <v>0</v>
      </c>
      <c r="AW31">
        <v>0</v>
      </c>
      <c r="AX31">
        <v>0</v>
      </c>
      <c r="AY31">
        <v>8.2405629999999999</v>
      </c>
      <c r="AZ31">
        <v>9.2748030000000004</v>
      </c>
      <c r="BA31">
        <v>6.283493</v>
      </c>
      <c r="BB31">
        <v>5.4424789999999996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2799.8422219999979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380.81</v>
      </c>
      <c r="L32">
        <v>501.66770000000002</v>
      </c>
      <c r="M32">
        <v>97.055942999999999</v>
      </c>
      <c r="N32">
        <v>62.190100000000001</v>
      </c>
      <c r="O32">
        <v>130.58009999999999</v>
      </c>
      <c r="P32">
        <v>149.98894999999999</v>
      </c>
      <c r="Q32">
        <v>10.3361</v>
      </c>
      <c r="R32">
        <v>37.788200000000003</v>
      </c>
      <c r="S32">
        <v>23.391999999999999</v>
      </c>
      <c r="T32">
        <v>3.09</v>
      </c>
      <c r="U32">
        <v>345.375</v>
      </c>
      <c r="V32">
        <v>17.918600000000001</v>
      </c>
      <c r="W32">
        <v>46.399079999999998</v>
      </c>
      <c r="X32">
        <v>147.80160000000001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39.450268999999999</v>
      </c>
      <c r="AF32">
        <v>29.396733999999999</v>
      </c>
      <c r="AG32">
        <v>50.950789999999998</v>
      </c>
      <c r="AH32">
        <v>165.14201700000001</v>
      </c>
      <c r="AI32">
        <v>18.308964</v>
      </c>
      <c r="AJ32">
        <v>0</v>
      </c>
      <c r="AK32">
        <v>25.181808</v>
      </c>
      <c r="AL32">
        <v>53.451999999999998</v>
      </c>
      <c r="AM32">
        <v>19.980412000000001</v>
      </c>
      <c r="AN32">
        <v>0.75801200000000002</v>
      </c>
      <c r="AO32">
        <v>0</v>
      </c>
      <c r="AP32">
        <v>0</v>
      </c>
      <c r="AQ32">
        <v>57.370542999999998</v>
      </c>
      <c r="AR32">
        <v>34.223999999999997</v>
      </c>
      <c r="AS32">
        <v>28.763045999999999</v>
      </c>
      <c r="AT32">
        <v>19.999983</v>
      </c>
      <c r="AU32">
        <v>0</v>
      </c>
      <c r="AV32">
        <v>0</v>
      </c>
      <c r="AW32">
        <v>0</v>
      </c>
      <c r="AX32">
        <v>0</v>
      </c>
      <c r="AY32">
        <v>8.2405629999999999</v>
      </c>
      <c r="AZ32">
        <v>9.2748030000000004</v>
      </c>
      <c r="BA32">
        <v>6.283493</v>
      </c>
      <c r="BB32">
        <v>5.4424789999999996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2715.1909869999986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380.81</v>
      </c>
      <c r="L33">
        <v>431.66770000000002</v>
      </c>
      <c r="M33">
        <v>97.055942999999999</v>
      </c>
      <c r="N33">
        <v>62.190100000000001</v>
      </c>
      <c r="O33">
        <v>130.58009999999999</v>
      </c>
      <c r="P33">
        <v>149.98894999999999</v>
      </c>
      <c r="Q33">
        <v>10.3361</v>
      </c>
      <c r="R33">
        <v>39.024700000000003</v>
      </c>
      <c r="S33">
        <v>20.686499999999999</v>
      </c>
      <c r="T33">
        <v>3.09</v>
      </c>
      <c r="U33">
        <v>345.375</v>
      </c>
      <c r="V33">
        <v>18.5168</v>
      </c>
      <c r="W33">
        <v>46.399079999999998</v>
      </c>
      <c r="X33">
        <v>147.80160000000001</v>
      </c>
      <c r="Y33">
        <v>0</v>
      </c>
      <c r="Z33">
        <v>6.5208000000000004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39.450268999999999</v>
      </c>
      <c r="AF33">
        <v>19.597823000000002</v>
      </c>
      <c r="AG33">
        <v>50.950789999999998</v>
      </c>
      <c r="AH33">
        <v>137.618347</v>
      </c>
      <c r="AI33">
        <v>3.814368</v>
      </c>
      <c r="AJ33">
        <v>0</v>
      </c>
      <c r="AK33">
        <v>28.539382</v>
      </c>
      <c r="AL33">
        <v>53.451999999999998</v>
      </c>
      <c r="AM33">
        <v>19.346114</v>
      </c>
      <c r="AN33">
        <v>0.75801200000000002</v>
      </c>
      <c r="AO33">
        <v>0</v>
      </c>
      <c r="AP33">
        <v>0</v>
      </c>
      <c r="AQ33">
        <v>57.370542999999998</v>
      </c>
      <c r="AR33">
        <v>40.847999999999999</v>
      </c>
      <c r="AS33">
        <v>28.763045999999999</v>
      </c>
      <c r="AT33">
        <v>19.999983</v>
      </c>
      <c r="AU33">
        <v>0</v>
      </c>
      <c r="AV33">
        <v>0</v>
      </c>
      <c r="AW33">
        <v>0</v>
      </c>
      <c r="AX33">
        <v>0</v>
      </c>
      <c r="AY33">
        <v>8.2405629999999999</v>
      </c>
      <c r="AZ33">
        <v>6.9561019999999996</v>
      </c>
      <c r="BA33">
        <v>5.3132479999999997</v>
      </c>
      <c r="BB33">
        <v>5.4424789999999996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2574.6357059999987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380.81</v>
      </c>
      <c r="L34">
        <v>411.66770000000002</v>
      </c>
      <c r="M34">
        <v>97.055942999999999</v>
      </c>
      <c r="N34">
        <v>62.190100000000001</v>
      </c>
      <c r="O34">
        <v>130.58009999999999</v>
      </c>
      <c r="P34">
        <v>149.98894999999999</v>
      </c>
      <c r="Q34">
        <v>10.3361</v>
      </c>
      <c r="R34">
        <v>39.024700000000003</v>
      </c>
      <c r="S34">
        <v>24.282299999999999</v>
      </c>
      <c r="T34">
        <v>3.09</v>
      </c>
      <c r="U34">
        <v>345.375</v>
      </c>
      <c r="V34">
        <v>18.5168</v>
      </c>
      <c r="W34">
        <v>46.399079999999998</v>
      </c>
      <c r="X34">
        <v>147.80160000000001</v>
      </c>
      <c r="Y34">
        <v>0</v>
      </c>
      <c r="Z34">
        <v>6.5208000000000004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19.725135000000002</v>
      </c>
      <c r="AF34">
        <v>19.597823000000002</v>
      </c>
      <c r="AG34">
        <v>50.950789999999998</v>
      </c>
      <c r="AH34">
        <v>110.094678</v>
      </c>
      <c r="AI34">
        <v>3.814368</v>
      </c>
      <c r="AJ34">
        <v>0</v>
      </c>
      <c r="AK34">
        <v>28.539382</v>
      </c>
      <c r="AL34">
        <v>53.451999999999998</v>
      </c>
      <c r="AM34">
        <v>19.346114</v>
      </c>
      <c r="AN34">
        <v>0.75801200000000002</v>
      </c>
      <c r="AO34">
        <v>0</v>
      </c>
      <c r="AP34">
        <v>0</v>
      </c>
      <c r="AQ34">
        <v>57.370542999999998</v>
      </c>
      <c r="AR34">
        <v>40.847999999999999</v>
      </c>
      <c r="AS34">
        <v>28.763045999999999</v>
      </c>
      <c r="AT34">
        <v>19.999983</v>
      </c>
      <c r="AU34">
        <v>0</v>
      </c>
      <c r="AV34">
        <v>0</v>
      </c>
      <c r="AW34">
        <v>0</v>
      </c>
      <c r="AX34">
        <v>0</v>
      </c>
      <c r="AY34">
        <v>8.2405629999999999</v>
      </c>
      <c r="AZ34">
        <v>6.9561019999999996</v>
      </c>
      <c r="BA34">
        <v>4.2505990000000002</v>
      </c>
      <c r="BB34">
        <v>5.4424789999999996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2509.9200539999993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380.81</v>
      </c>
      <c r="L35">
        <v>411.66770000000002</v>
      </c>
      <c r="M35">
        <v>97.055942999999999</v>
      </c>
      <c r="N35">
        <v>62.190100000000001</v>
      </c>
      <c r="O35">
        <v>130.58009999999999</v>
      </c>
      <c r="P35">
        <v>149.98894999999999</v>
      </c>
      <c r="Q35">
        <v>10.3361</v>
      </c>
      <c r="R35">
        <v>43.594099999999997</v>
      </c>
      <c r="S35">
        <v>24.282299999999999</v>
      </c>
      <c r="T35">
        <v>3.09</v>
      </c>
      <c r="U35">
        <v>345.375</v>
      </c>
      <c r="V35">
        <v>20.8</v>
      </c>
      <c r="W35">
        <v>46.399079999999998</v>
      </c>
      <c r="X35">
        <v>147.80160000000001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23.197434999999999</v>
      </c>
      <c r="AD35">
        <v>21.768069000000001</v>
      </c>
      <c r="AE35">
        <v>19.725135000000002</v>
      </c>
      <c r="AF35">
        <v>19.597823000000002</v>
      </c>
      <c r="AG35">
        <v>50.950789999999998</v>
      </c>
      <c r="AH35">
        <v>82.571008000000006</v>
      </c>
      <c r="AI35">
        <v>3.814368</v>
      </c>
      <c r="AJ35">
        <v>0</v>
      </c>
      <c r="AK35">
        <v>28.539382</v>
      </c>
      <c r="AL35">
        <v>53.451999999999998</v>
      </c>
      <c r="AM35">
        <v>19.346114</v>
      </c>
      <c r="AN35">
        <v>0.75801200000000002</v>
      </c>
      <c r="AO35">
        <v>0</v>
      </c>
      <c r="AP35">
        <v>0</v>
      </c>
      <c r="AQ35">
        <v>57.370542999999998</v>
      </c>
      <c r="AR35">
        <v>34.223999999999997</v>
      </c>
      <c r="AS35">
        <v>28.763045999999999</v>
      </c>
      <c r="AT35">
        <v>19.999983</v>
      </c>
      <c r="AU35">
        <v>0</v>
      </c>
      <c r="AV35">
        <v>0</v>
      </c>
      <c r="AW35">
        <v>0</v>
      </c>
      <c r="AX35">
        <v>0</v>
      </c>
      <c r="AY35">
        <v>8.2405629999999999</v>
      </c>
      <c r="AZ35">
        <v>4.6374019999999998</v>
      </c>
      <c r="BA35">
        <v>3.1879490000000001</v>
      </c>
      <c r="BB35">
        <v>5.4424789999999996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2463.2465819999984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380.81</v>
      </c>
      <c r="L36">
        <v>379.66770000000002</v>
      </c>
      <c r="M36">
        <v>97.055942999999999</v>
      </c>
      <c r="N36">
        <v>62.190100000000001</v>
      </c>
      <c r="O36">
        <v>130.58009999999999</v>
      </c>
      <c r="P36">
        <v>149.98894999999999</v>
      </c>
      <c r="Q36">
        <v>10.3361</v>
      </c>
      <c r="R36">
        <v>37.788200000000003</v>
      </c>
      <c r="S36">
        <v>20.686499999999999</v>
      </c>
      <c r="T36">
        <v>3.09</v>
      </c>
      <c r="U36">
        <v>345.375</v>
      </c>
      <c r="V36">
        <v>17.918600000000001</v>
      </c>
      <c r="W36">
        <v>39.964500000000001</v>
      </c>
      <c r="X36">
        <v>128.30160000000001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23.197434999999999</v>
      </c>
      <c r="AD36">
        <v>10.884034</v>
      </c>
      <c r="AE36">
        <v>19.725135000000002</v>
      </c>
      <c r="AF36">
        <v>19.597823000000002</v>
      </c>
      <c r="AG36">
        <v>50.950789999999998</v>
      </c>
      <c r="AH36">
        <v>71.316390999999996</v>
      </c>
      <c r="AI36">
        <v>3.814368</v>
      </c>
      <c r="AJ36">
        <v>0</v>
      </c>
      <c r="AK36">
        <v>28.539382</v>
      </c>
      <c r="AL36">
        <v>53.451999999999998</v>
      </c>
      <c r="AM36">
        <v>19.346114</v>
      </c>
      <c r="AN36">
        <v>0.75801200000000002</v>
      </c>
      <c r="AO36">
        <v>0</v>
      </c>
      <c r="AP36">
        <v>0</v>
      </c>
      <c r="AQ36">
        <v>57.370542999999998</v>
      </c>
      <c r="AR36">
        <v>34.223999999999997</v>
      </c>
      <c r="AS36">
        <v>28.763045999999999</v>
      </c>
      <c r="AT36">
        <v>19.999983</v>
      </c>
      <c r="AU36">
        <v>0</v>
      </c>
      <c r="AV36">
        <v>0</v>
      </c>
      <c r="AW36">
        <v>0</v>
      </c>
      <c r="AX36">
        <v>0</v>
      </c>
      <c r="AY36">
        <v>8.2405629999999999</v>
      </c>
      <c r="AZ36">
        <v>4.6374019999999998</v>
      </c>
      <c r="BA36">
        <v>2.756729</v>
      </c>
      <c r="BB36">
        <v>5.4424789999999996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2370.4590299999991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380.81</v>
      </c>
      <c r="L37">
        <v>371.51499999999999</v>
      </c>
      <c r="M37">
        <v>97.055942999999999</v>
      </c>
      <c r="N37">
        <v>62.190100000000001</v>
      </c>
      <c r="O37">
        <v>130.58009999999999</v>
      </c>
      <c r="P37">
        <v>149.98894999999999</v>
      </c>
      <c r="Q37">
        <v>8.3496000000000006</v>
      </c>
      <c r="R37">
        <v>24.7</v>
      </c>
      <c r="S37">
        <v>15.5</v>
      </c>
      <c r="T37">
        <v>3.09</v>
      </c>
      <c r="U37">
        <v>345.375</v>
      </c>
      <c r="V37">
        <v>11.5</v>
      </c>
      <c r="W37">
        <v>39.964500000000001</v>
      </c>
      <c r="X37">
        <v>128.30160000000001</v>
      </c>
      <c r="Y37">
        <v>0</v>
      </c>
      <c r="Z37">
        <v>6.5208000000000004</v>
      </c>
      <c r="AA37">
        <v>42.14808</v>
      </c>
      <c r="AB37">
        <v>48.499828000000001</v>
      </c>
      <c r="AC37">
        <v>34.831252999999997</v>
      </c>
      <c r="AD37">
        <v>0</v>
      </c>
      <c r="AE37">
        <v>19.725135000000002</v>
      </c>
      <c r="AF37">
        <v>19.597823000000002</v>
      </c>
      <c r="AG37">
        <v>50.950789999999998</v>
      </c>
      <c r="AH37">
        <v>44.572744</v>
      </c>
      <c r="AI37">
        <v>3.814368</v>
      </c>
      <c r="AJ37">
        <v>0</v>
      </c>
      <c r="AK37">
        <v>28.539382</v>
      </c>
      <c r="AL37">
        <v>53.451999999999998</v>
      </c>
      <c r="AM37">
        <v>19.346114</v>
      </c>
      <c r="AN37">
        <v>0.75801200000000002</v>
      </c>
      <c r="AO37">
        <v>0</v>
      </c>
      <c r="AP37">
        <v>0</v>
      </c>
      <c r="AQ37">
        <v>57.370542999999998</v>
      </c>
      <c r="AR37">
        <v>34.223999999999997</v>
      </c>
      <c r="AS37">
        <v>28.763045999999999</v>
      </c>
      <c r="AT37">
        <v>19.999983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4.6374019999999998</v>
      </c>
      <c r="BA37">
        <v>1.7248810000000001</v>
      </c>
      <c r="BB37">
        <v>5.4424789999999996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2299.3331649999996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380.81</v>
      </c>
      <c r="L38">
        <v>371.51499999999999</v>
      </c>
      <c r="M38">
        <v>97.055942999999999</v>
      </c>
      <c r="N38">
        <v>62.190100000000001</v>
      </c>
      <c r="O38">
        <v>130.58009999999999</v>
      </c>
      <c r="P38">
        <v>149.98894999999999</v>
      </c>
      <c r="Q38">
        <v>8.3496000000000006</v>
      </c>
      <c r="R38">
        <v>24.7</v>
      </c>
      <c r="S38">
        <v>15.5</v>
      </c>
      <c r="T38">
        <v>2.6185</v>
      </c>
      <c r="U38">
        <v>345.375</v>
      </c>
      <c r="V38">
        <v>11.5</v>
      </c>
      <c r="W38">
        <v>39.964500000000001</v>
      </c>
      <c r="X38">
        <v>128.30160000000001</v>
      </c>
      <c r="Y38">
        <v>0</v>
      </c>
      <c r="Z38">
        <v>6.5208000000000004</v>
      </c>
      <c r="AA38">
        <v>42.14808</v>
      </c>
      <c r="AB38">
        <v>48.499828000000001</v>
      </c>
      <c r="AC38">
        <v>34.831252999999997</v>
      </c>
      <c r="AD38">
        <v>0</v>
      </c>
      <c r="AE38">
        <v>19.725135000000002</v>
      </c>
      <c r="AF38">
        <v>19.597823000000002</v>
      </c>
      <c r="AG38">
        <v>50.950789999999998</v>
      </c>
      <c r="AH38">
        <v>27.523669000000002</v>
      </c>
      <c r="AI38">
        <v>3.814368</v>
      </c>
      <c r="AJ38">
        <v>0</v>
      </c>
      <c r="AK38">
        <v>28.539382</v>
      </c>
      <c r="AL38">
        <v>53.451999999999998</v>
      </c>
      <c r="AM38">
        <v>19.346114</v>
      </c>
      <c r="AN38">
        <v>0.75801200000000002</v>
      </c>
      <c r="AO38">
        <v>0</v>
      </c>
      <c r="AP38">
        <v>0</v>
      </c>
      <c r="AQ38">
        <v>43.027906999999999</v>
      </c>
      <c r="AR38">
        <v>34.223999999999997</v>
      </c>
      <c r="AS38">
        <v>28.763045999999999</v>
      </c>
      <c r="AT38">
        <v>19.999983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4.6374019999999998</v>
      </c>
      <c r="BA38">
        <v>1.0626500000000001</v>
      </c>
      <c r="BB38">
        <v>5.4424789999999996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2266.8077229999999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380.81</v>
      </c>
      <c r="L39">
        <v>371.51499999999999</v>
      </c>
      <c r="M39">
        <v>97.055942999999999</v>
      </c>
      <c r="N39">
        <v>62.190100000000001</v>
      </c>
      <c r="O39">
        <v>130.58009999999999</v>
      </c>
      <c r="P39">
        <v>149.98894999999999</v>
      </c>
      <c r="Q39">
        <v>8.3496000000000006</v>
      </c>
      <c r="R39">
        <v>24.7</v>
      </c>
      <c r="S39">
        <v>15.5</v>
      </c>
      <c r="T39">
        <v>2.6185</v>
      </c>
      <c r="U39">
        <v>345.375</v>
      </c>
      <c r="V39">
        <v>11.5</v>
      </c>
      <c r="W39">
        <v>39.964500000000001</v>
      </c>
      <c r="X39">
        <v>128.30160000000001</v>
      </c>
      <c r="Y39">
        <v>0</v>
      </c>
      <c r="Z39">
        <v>6.5208000000000004</v>
      </c>
      <c r="AA39">
        <v>28.09872</v>
      </c>
      <c r="AB39">
        <v>48.499828000000001</v>
      </c>
      <c r="AC39">
        <v>34.831252999999997</v>
      </c>
      <c r="AD39">
        <v>0</v>
      </c>
      <c r="AE39">
        <v>19.725135000000002</v>
      </c>
      <c r="AF39">
        <v>10.375318</v>
      </c>
      <c r="AG39">
        <v>50.950789999999998</v>
      </c>
      <c r="AH39">
        <v>22.286372</v>
      </c>
      <c r="AI39">
        <v>0</v>
      </c>
      <c r="AJ39">
        <v>0</v>
      </c>
      <c r="AK39">
        <v>28.539382</v>
      </c>
      <c r="AL39">
        <v>53.451999999999998</v>
      </c>
      <c r="AM39">
        <v>19.346114</v>
      </c>
      <c r="AN39">
        <v>0.75801200000000002</v>
      </c>
      <c r="AO39">
        <v>0</v>
      </c>
      <c r="AP39">
        <v>0</v>
      </c>
      <c r="AQ39">
        <v>43.027906999999999</v>
      </c>
      <c r="AR39">
        <v>34.223999999999997</v>
      </c>
      <c r="AS39">
        <v>28.763045999999999</v>
      </c>
      <c r="AT39">
        <v>19.999983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2.3187009999999999</v>
      </c>
      <c r="BA39">
        <v>0.86243999999999998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2232.0568760000001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380.81</v>
      </c>
      <c r="L40">
        <v>371.51499999999999</v>
      </c>
      <c r="M40">
        <v>97.055942999999999</v>
      </c>
      <c r="N40">
        <v>62.190100000000001</v>
      </c>
      <c r="O40">
        <v>130.58009999999999</v>
      </c>
      <c r="P40">
        <v>149.98894999999999</v>
      </c>
      <c r="Q40">
        <v>8.3496000000000006</v>
      </c>
      <c r="R40">
        <v>28.9694</v>
      </c>
      <c r="S40">
        <v>15.5</v>
      </c>
      <c r="T40">
        <v>2.6185</v>
      </c>
      <c r="U40">
        <v>345.375</v>
      </c>
      <c r="V40">
        <v>13.783200000000001</v>
      </c>
      <c r="W40">
        <v>46.399079999999998</v>
      </c>
      <c r="X40">
        <v>147.80160000000001</v>
      </c>
      <c r="Y40">
        <v>0</v>
      </c>
      <c r="Z40">
        <v>6.5208000000000004</v>
      </c>
      <c r="AA40">
        <v>28.09872</v>
      </c>
      <c r="AB40">
        <v>48.499828000000001</v>
      </c>
      <c r="AC40">
        <v>34.831252999999997</v>
      </c>
      <c r="AD40">
        <v>0</v>
      </c>
      <c r="AE40">
        <v>19.725135000000002</v>
      </c>
      <c r="AF40">
        <v>10.375318</v>
      </c>
      <c r="AG40">
        <v>50.950789999999998</v>
      </c>
      <c r="AH40">
        <v>0</v>
      </c>
      <c r="AI40">
        <v>0</v>
      </c>
      <c r="AJ40">
        <v>0</v>
      </c>
      <c r="AK40">
        <v>28.539382</v>
      </c>
      <c r="AL40">
        <v>53.451999999999998</v>
      </c>
      <c r="AM40">
        <v>19.346114</v>
      </c>
      <c r="AN40">
        <v>0.75801200000000002</v>
      </c>
      <c r="AO40">
        <v>0</v>
      </c>
      <c r="AP40">
        <v>0</v>
      </c>
      <c r="AQ40">
        <v>43.027906999999999</v>
      </c>
      <c r="AR40">
        <v>34.223999999999997</v>
      </c>
      <c r="AS40">
        <v>28.763045999999999</v>
      </c>
      <c r="AT40">
        <v>19.999983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2239.0765430000001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380.81</v>
      </c>
      <c r="L41">
        <v>371.51499999999999</v>
      </c>
      <c r="M41">
        <v>97.055942999999999</v>
      </c>
      <c r="N41">
        <v>62.190100000000001</v>
      </c>
      <c r="O41">
        <v>130.58009999999999</v>
      </c>
      <c r="P41">
        <v>149.98894999999999</v>
      </c>
      <c r="Q41">
        <v>8.3496000000000006</v>
      </c>
      <c r="R41">
        <v>28.9694</v>
      </c>
      <c r="S41">
        <v>15.5</v>
      </c>
      <c r="T41">
        <v>2.6185</v>
      </c>
      <c r="U41">
        <v>345.375</v>
      </c>
      <c r="V41">
        <v>13.783200000000001</v>
      </c>
      <c r="W41">
        <v>46.399079999999998</v>
      </c>
      <c r="X41">
        <v>147.80160000000001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0</v>
      </c>
      <c r="AE41">
        <v>19.725135000000002</v>
      </c>
      <c r="AF41">
        <v>10.375318</v>
      </c>
      <c r="AG41">
        <v>50.950789999999998</v>
      </c>
      <c r="AH41">
        <v>0</v>
      </c>
      <c r="AI41">
        <v>0</v>
      </c>
      <c r="AJ41">
        <v>0</v>
      </c>
      <c r="AK41">
        <v>28.539382</v>
      </c>
      <c r="AL41">
        <v>53.451999999999998</v>
      </c>
      <c r="AM41">
        <v>19.346114</v>
      </c>
      <c r="AN41">
        <v>0.75801200000000002</v>
      </c>
      <c r="AO41">
        <v>0</v>
      </c>
      <c r="AP41">
        <v>0</v>
      </c>
      <c r="AQ41">
        <v>43.027906999999999</v>
      </c>
      <c r="AR41">
        <v>34.223999999999997</v>
      </c>
      <c r="AS41">
        <v>28.763045999999999</v>
      </c>
      <c r="AT41">
        <v>19.999983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2245.5973429999999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380.81</v>
      </c>
      <c r="L42">
        <v>371.51499999999999</v>
      </c>
      <c r="M42">
        <v>97.055942999999999</v>
      </c>
      <c r="N42">
        <v>62.190100000000001</v>
      </c>
      <c r="O42">
        <v>130.58009999999999</v>
      </c>
      <c r="P42">
        <v>149.98894999999999</v>
      </c>
      <c r="Q42">
        <v>8.3496000000000006</v>
      </c>
      <c r="R42">
        <v>24.7</v>
      </c>
      <c r="S42">
        <v>15.5</v>
      </c>
      <c r="T42">
        <v>2.6185</v>
      </c>
      <c r="U42">
        <v>345.375</v>
      </c>
      <c r="V42">
        <v>11.5</v>
      </c>
      <c r="W42">
        <v>46.399079999999998</v>
      </c>
      <c r="X42">
        <v>147.80160000000001</v>
      </c>
      <c r="Y42">
        <v>0</v>
      </c>
      <c r="Z42">
        <v>13.041600000000001</v>
      </c>
      <c r="AA42">
        <v>28.09872</v>
      </c>
      <c r="AB42">
        <v>48.499828000000001</v>
      </c>
      <c r="AC42">
        <v>34.831252999999997</v>
      </c>
      <c r="AD42">
        <v>0</v>
      </c>
      <c r="AE42">
        <v>19.725135000000002</v>
      </c>
      <c r="AF42">
        <v>10.375318</v>
      </c>
      <c r="AG42">
        <v>50.950789999999998</v>
      </c>
      <c r="AH42">
        <v>0</v>
      </c>
      <c r="AI42">
        <v>0</v>
      </c>
      <c r="AJ42">
        <v>0</v>
      </c>
      <c r="AK42">
        <v>28.539382</v>
      </c>
      <c r="AL42">
        <v>53.451999999999998</v>
      </c>
      <c r="AM42">
        <v>19.346114</v>
      </c>
      <c r="AN42">
        <v>0.75801200000000002</v>
      </c>
      <c r="AO42">
        <v>0</v>
      </c>
      <c r="AP42">
        <v>0</v>
      </c>
      <c r="AQ42">
        <v>28.685272000000001</v>
      </c>
      <c r="AR42">
        <v>34.223999999999997</v>
      </c>
      <c r="AS42">
        <v>28.763045999999999</v>
      </c>
      <c r="AT42">
        <v>19.999983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2224.702108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380.81</v>
      </c>
      <c r="L43">
        <v>371.51499999999999</v>
      </c>
      <c r="M43">
        <v>97.055942999999999</v>
      </c>
      <c r="N43">
        <v>62.190100000000001</v>
      </c>
      <c r="O43">
        <v>130.58009999999999</v>
      </c>
      <c r="P43">
        <v>149.98894999999999</v>
      </c>
      <c r="Q43">
        <v>8.3496000000000006</v>
      </c>
      <c r="R43">
        <v>24.7</v>
      </c>
      <c r="S43">
        <v>15.5</v>
      </c>
      <c r="T43">
        <v>2.6185</v>
      </c>
      <c r="U43">
        <v>345.375</v>
      </c>
      <c r="V43">
        <v>11.5</v>
      </c>
      <c r="W43">
        <v>46.399079999999998</v>
      </c>
      <c r="X43">
        <v>147.80160000000001</v>
      </c>
      <c r="Y43">
        <v>0</v>
      </c>
      <c r="Z43">
        <v>13.041600000000001</v>
      </c>
      <c r="AA43">
        <v>28.09872</v>
      </c>
      <c r="AB43">
        <v>48.499828000000001</v>
      </c>
      <c r="AC43">
        <v>11.598717000000001</v>
      </c>
      <c r="AD43">
        <v>0</v>
      </c>
      <c r="AE43">
        <v>19.725135000000002</v>
      </c>
      <c r="AF43">
        <v>10.375318</v>
      </c>
      <c r="AG43">
        <v>50.950789999999998</v>
      </c>
      <c r="AH43">
        <v>0</v>
      </c>
      <c r="AI43">
        <v>0</v>
      </c>
      <c r="AJ43">
        <v>0</v>
      </c>
      <c r="AK43">
        <v>30.218170000000001</v>
      </c>
      <c r="AL43">
        <v>53.451999999999998</v>
      </c>
      <c r="AM43">
        <v>19.346114</v>
      </c>
      <c r="AN43">
        <v>0.75801200000000002</v>
      </c>
      <c r="AO43">
        <v>0</v>
      </c>
      <c r="AP43">
        <v>0.25619999999999998</v>
      </c>
      <c r="AQ43">
        <v>14.342636000000001</v>
      </c>
      <c r="AR43">
        <v>40.847999999999999</v>
      </c>
      <c r="AS43">
        <v>28.763045999999999</v>
      </c>
      <c r="AT43">
        <v>19.999983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2195.6859239999994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380.81</v>
      </c>
      <c r="L44">
        <v>371.51499999999999</v>
      </c>
      <c r="M44">
        <v>97.055942999999999</v>
      </c>
      <c r="N44">
        <v>62.190100000000001</v>
      </c>
      <c r="O44">
        <v>130.58009999999999</v>
      </c>
      <c r="P44">
        <v>149.98894999999999</v>
      </c>
      <c r="Q44">
        <v>8.3496000000000006</v>
      </c>
      <c r="R44">
        <v>24.7</v>
      </c>
      <c r="S44">
        <v>15.5</v>
      </c>
      <c r="T44">
        <v>2.6185</v>
      </c>
      <c r="U44">
        <v>345.375</v>
      </c>
      <c r="V44">
        <v>14.381399999999999</v>
      </c>
      <c r="W44">
        <v>46.399079999999998</v>
      </c>
      <c r="X44">
        <v>147.80160000000001</v>
      </c>
      <c r="Y44">
        <v>0</v>
      </c>
      <c r="Z44">
        <v>13.041600000000001</v>
      </c>
      <c r="AA44">
        <v>28.09872</v>
      </c>
      <c r="AB44">
        <v>48.499828000000001</v>
      </c>
      <c r="AC44">
        <v>11.598717000000001</v>
      </c>
      <c r="AD44">
        <v>0</v>
      </c>
      <c r="AE44">
        <v>19.725135000000002</v>
      </c>
      <c r="AF44">
        <v>10.375318</v>
      </c>
      <c r="AG44">
        <v>50.950789999999998</v>
      </c>
      <c r="AH44">
        <v>0</v>
      </c>
      <c r="AI44">
        <v>0</v>
      </c>
      <c r="AJ44">
        <v>0</v>
      </c>
      <c r="AK44">
        <v>30.218170000000001</v>
      </c>
      <c r="AL44">
        <v>53.451999999999998</v>
      </c>
      <c r="AM44">
        <v>19.346114</v>
      </c>
      <c r="AN44">
        <v>0.75801200000000002</v>
      </c>
      <c r="AO44">
        <v>0</v>
      </c>
      <c r="AP44">
        <v>0.25619999999999998</v>
      </c>
      <c r="AQ44">
        <v>14.342636000000001</v>
      </c>
      <c r="AR44">
        <v>40.847999999999999</v>
      </c>
      <c r="AS44">
        <v>28.763045999999999</v>
      </c>
      <c r="AT44">
        <v>19.999983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2198.5673239999996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380.81</v>
      </c>
      <c r="L45">
        <v>371.51499999999999</v>
      </c>
      <c r="M45">
        <v>97.055942999999999</v>
      </c>
      <c r="N45">
        <v>62.190100000000001</v>
      </c>
      <c r="O45">
        <v>130.58009999999999</v>
      </c>
      <c r="P45">
        <v>149.98894999999999</v>
      </c>
      <c r="Q45">
        <v>8.3496000000000006</v>
      </c>
      <c r="R45">
        <v>24.7</v>
      </c>
      <c r="S45">
        <v>15.5</v>
      </c>
      <c r="T45">
        <v>2.6185</v>
      </c>
      <c r="U45">
        <v>345.375</v>
      </c>
      <c r="V45">
        <v>12.333878</v>
      </c>
      <c r="W45">
        <v>46.399079999999998</v>
      </c>
      <c r="X45">
        <v>147.80160000000001</v>
      </c>
      <c r="Y45">
        <v>0</v>
      </c>
      <c r="Z45">
        <v>13.041600000000001</v>
      </c>
      <c r="AA45">
        <v>28.09872</v>
      </c>
      <c r="AB45">
        <v>32.333219</v>
      </c>
      <c r="AC45">
        <v>11.598717000000001</v>
      </c>
      <c r="AD45">
        <v>0</v>
      </c>
      <c r="AE45">
        <v>19.725135000000002</v>
      </c>
      <c r="AF45">
        <v>10.375318</v>
      </c>
      <c r="AG45">
        <v>50.950789999999998</v>
      </c>
      <c r="AH45">
        <v>0</v>
      </c>
      <c r="AI45">
        <v>0</v>
      </c>
      <c r="AJ45">
        <v>0</v>
      </c>
      <c r="AK45">
        <v>30.218170000000001</v>
      </c>
      <c r="AL45">
        <v>53.451999999999998</v>
      </c>
      <c r="AM45">
        <v>19.346114</v>
      </c>
      <c r="AN45">
        <v>0.75801200000000002</v>
      </c>
      <c r="AO45">
        <v>0</v>
      </c>
      <c r="AP45">
        <v>0.25619999999999998</v>
      </c>
      <c r="AQ45">
        <v>0</v>
      </c>
      <c r="AR45">
        <v>35.328000000000003</v>
      </c>
      <c r="AS45">
        <v>28.763045999999999</v>
      </c>
      <c r="AT45">
        <v>19.999983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2160.4905569999996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380.81</v>
      </c>
      <c r="L46">
        <v>371.51499999999999</v>
      </c>
      <c r="M46">
        <v>97.055942999999999</v>
      </c>
      <c r="N46">
        <v>62.190100000000001</v>
      </c>
      <c r="O46">
        <v>130.58009999999999</v>
      </c>
      <c r="P46">
        <v>149.98894999999999</v>
      </c>
      <c r="Q46">
        <v>8.3496000000000006</v>
      </c>
      <c r="R46">
        <v>24.7</v>
      </c>
      <c r="S46">
        <v>15.5</v>
      </c>
      <c r="T46">
        <v>2.6185</v>
      </c>
      <c r="U46">
        <v>345.375</v>
      </c>
      <c r="V46">
        <v>11.5</v>
      </c>
      <c r="W46">
        <v>46.399079999999998</v>
      </c>
      <c r="X46">
        <v>147.80160000000001</v>
      </c>
      <c r="Y46">
        <v>0</v>
      </c>
      <c r="Z46">
        <v>13.041600000000001</v>
      </c>
      <c r="AA46">
        <v>28.09872</v>
      </c>
      <c r="AB46">
        <v>32.333219</v>
      </c>
      <c r="AC46">
        <v>11.598717000000001</v>
      </c>
      <c r="AD46">
        <v>0</v>
      </c>
      <c r="AE46">
        <v>19.725135000000002</v>
      </c>
      <c r="AF46">
        <v>10.375318</v>
      </c>
      <c r="AG46">
        <v>50.950789999999998</v>
      </c>
      <c r="AH46">
        <v>0</v>
      </c>
      <c r="AI46">
        <v>0</v>
      </c>
      <c r="AJ46">
        <v>0</v>
      </c>
      <c r="AK46">
        <v>30.218170000000001</v>
      </c>
      <c r="AL46">
        <v>53.451999999999998</v>
      </c>
      <c r="AM46">
        <v>19.346114</v>
      </c>
      <c r="AN46">
        <v>0.75801200000000002</v>
      </c>
      <c r="AO46">
        <v>0</v>
      </c>
      <c r="AP46">
        <v>0.25619999999999998</v>
      </c>
      <c r="AQ46">
        <v>0</v>
      </c>
      <c r="AR46">
        <v>35.328000000000003</v>
      </c>
      <c r="AS46">
        <v>28.763045999999999</v>
      </c>
      <c r="AT46">
        <v>19.999983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2159.6566789999997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380.81</v>
      </c>
      <c r="L47">
        <v>371.51499999999999</v>
      </c>
      <c r="M47">
        <v>97.055942999999999</v>
      </c>
      <c r="N47">
        <v>62.190100000000001</v>
      </c>
      <c r="O47">
        <v>130.58009999999999</v>
      </c>
      <c r="P47">
        <v>149.98894999999999</v>
      </c>
      <c r="Q47">
        <v>8.3496000000000006</v>
      </c>
      <c r="R47">
        <v>24.7</v>
      </c>
      <c r="S47">
        <v>15.5</v>
      </c>
      <c r="T47">
        <v>2.6185</v>
      </c>
      <c r="U47">
        <v>345.375</v>
      </c>
      <c r="V47">
        <v>11.5</v>
      </c>
      <c r="W47">
        <v>46.399079999999998</v>
      </c>
      <c r="X47">
        <v>147.80160000000001</v>
      </c>
      <c r="Y47">
        <v>0</v>
      </c>
      <c r="Z47">
        <v>13.041600000000001</v>
      </c>
      <c r="AA47">
        <v>28.09872</v>
      </c>
      <c r="AB47">
        <v>48.499828000000001</v>
      </c>
      <c r="AC47">
        <v>11.598717000000001</v>
      </c>
      <c r="AD47">
        <v>0</v>
      </c>
      <c r="AE47">
        <v>19.725135000000002</v>
      </c>
      <c r="AF47">
        <v>10.375318</v>
      </c>
      <c r="AG47">
        <v>50.950789999999998</v>
      </c>
      <c r="AH47">
        <v>0</v>
      </c>
      <c r="AI47">
        <v>0</v>
      </c>
      <c r="AJ47">
        <v>0</v>
      </c>
      <c r="AK47">
        <v>30.218170000000001</v>
      </c>
      <c r="AL47">
        <v>53.451999999999998</v>
      </c>
      <c r="AM47">
        <v>19.346114</v>
      </c>
      <c r="AN47">
        <v>0.75801200000000002</v>
      </c>
      <c r="AO47">
        <v>0</v>
      </c>
      <c r="AP47">
        <v>0.25619999999999998</v>
      </c>
      <c r="AQ47">
        <v>0</v>
      </c>
      <c r="AR47">
        <v>35.328000000000003</v>
      </c>
      <c r="AS47">
        <v>23.969204999999999</v>
      </c>
      <c r="AT47">
        <v>19.999983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2171.0294469999994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380.81</v>
      </c>
      <c r="L48">
        <v>371.51499999999999</v>
      </c>
      <c r="M48">
        <v>97.055942999999999</v>
      </c>
      <c r="N48">
        <v>62.190100000000001</v>
      </c>
      <c r="O48">
        <v>130.58009999999999</v>
      </c>
      <c r="P48">
        <v>149.98894999999999</v>
      </c>
      <c r="Q48">
        <v>8.3496000000000006</v>
      </c>
      <c r="R48">
        <v>24.7</v>
      </c>
      <c r="S48">
        <v>15.5</v>
      </c>
      <c r="T48">
        <v>2.6185</v>
      </c>
      <c r="U48">
        <v>345.375</v>
      </c>
      <c r="V48">
        <v>11.5</v>
      </c>
      <c r="W48">
        <v>46.399079999999998</v>
      </c>
      <c r="X48">
        <v>147.80160000000001</v>
      </c>
      <c r="Y48">
        <v>0</v>
      </c>
      <c r="Z48">
        <v>13.041600000000001</v>
      </c>
      <c r="AA48">
        <v>14.04936</v>
      </c>
      <c r="AB48">
        <v>32.333219</v>
      </c>
      <c r="AC48">
        <v>11.598717000000001</v>
      </c>
      <c r="AD48">
        <v>0</v>
      </c>
      <c r="AE48">
        <v>19.725135000000002</v>
      </c>
      <c r="AF48">
        <v>10.375318</v>
      </c>
      <c r="AG48">
        <v>50.950789999999998</v>
      </c>
      <c r="AH48">
        <v>0</v>
      </c>
      <c r="AI48">
        <v>0</v>
      </c>
      <c r="AJ48">
        <v>0</v>
      </c>
      <c r="AK48">
        <v>30.218170000000001</v>
      </c>
      <c r="AL48">
        <v>53.451999999999998</v>
      </c>
      <c r="AM48">
        <v>19.346114</v>
      </c>
      <c r="AN48">
        <v>0.75801200000000002</v>
      </c>
      <c r="AO48">
        <v>0</v>
      </c>
      <c r="AP48">
        <v>0.25619999999999998</v>
      </c>
      <c r="AQ48">
        <v>0</v>
      </c>
      <c r="AR48">
        <v>35.328000000000003</v>
      </c>
      <c r="AS48">
        <v>23.969204999999999</v>
      </c>
      <c r="AT48">
        <v>19.999983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2140.8134779999996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380.81</v>
      </c>
      <c r="L49">
        <v>371.51499999999999</v>
      </c>
      <c r="M49">
        <v>97.055942999999999</v>
      </c>
      <c r="N49">
        <v>62.190100000000001</v>
      </c>
      <c r="O49">
        <v>130.58009999999999</v>
      </c>
      <c r="P49">
        <v>149.98894999999999</v>
      </c>
      <c r="Q49">
        <v>8.3496000000000006</v>
      </c>
      <c r="R49">
        <v>24.7</v>
      </c>
      <c r="S49">
        <v>15.5</v>
      </c>
      <c r="T49">
        <v>2.6185</v>
      </c>
      <c r="U49">
        <v>345.375</v>
      </c>
      <c r="V49">
        <v>11.5</v>
      </c>
      <c r="W49">
        <v>46.399079999999998</v>
      </c>
      <c r="X49">
        <v>147.80160000000001</v>
      </c>
      <c r="Y49">
        <v>0</v>
      </c>
      <c r="Z49">
        <v>13.041600000000001</v>
      </c>
      <c r="AA49">
        <v>13.43</v>
      </c>
      <c r="AB49">
        <v>32.333219</v>
      </c>
      <c r="AC49">
        <v>11.598717000000001</v>
      </c>
      <c r="AD49">
        <v>0</v>
      </c>
      <c r="AE49">
        <v>19.725135000000002</v>
      </c>
      <c r="AF49">
        <v>10.375318</v>
      </c>
      <c r="AG49">
        <v>50.950789999999998</v>
      </c>
      <c r="AH49">
        <v>0</v>
      </c>
      <c r="AI49">
        <v>0</v>
      </c>
      <c r="AJ49">
        <v>0</v>
      </c>
      <c r="AK49">
        <v>30.218170000000001</v>
      </c>
      <c r="AL49">
        <v>53.451999999999998</v>
      </c>
      <c r="AM49">
        <v>19.346114</v>
      </c>
      <c r="AN49">
        <v>0.75801200000000002</v>
      </c>
      <c r="AO49">
        <v>0</v>
      </c>
      <c r="AP49">
        <v>0.25619999999999998</v>
      </c>
      <c r="AQ49">
        <v>0</v>
      </c>
      <c r="AR49">
        <v>4.968</v>
      </c>
      <c r="AS49">
        <v>23.969204999999999</v>
      </c>
      <c r="AT49">
        <v>19.999983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2109.8341179999998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380.81</v>
      </c>
      <c r="L50">
        <v>371.51499999999999</v>
      </c>
      <c r="M50">
        <v>97.055942999999999</v>
      </c>
      <c r="N50">
        <v>62.190100000000001</v>
      </c>
      <c r="O50">
        <v>130.58009999999999</v>
      </c>
      <c r="P50">
        <v>149.98894999999999</v>
      </c>
      <c r="Q50">
        <v>8.3496000000000006</v>
      </c>
      <c r="R50">
        <v>24.7</v>
      </c>
      <c r="S50">
        <v>15.5</v>
      </c>
      <c r="T50">
        <v>2.6185</v>
      </c>
      <c r="U50">
        <v>345.375</v>
      </c>
      <c r="V50">
        <v>11.5</v>
      </c>
      <c r="W50">
        <v>46.399079999999998</v>
      </c>
      <c r="X50">
        <v>147.80160000000001</v>
      </c>
      <c r="Y50">
        <v>0</v>
      </c>
      <c r="Z50">
        <v>13.041600000000001</v>
      </c>
      <c r="AA50">
        <v>13.43</v>
      </c>
      <c r="AB50">
        <v>16.166609000000001</v>
      </c>
      <c r="AC50">
        <v>11.598717000000001</v>
      </c>
      <c r="AD50">
        <v>0</v>
      </c>
      <c r="AE50">
        <v>19.725135000000002</v>
      </c>
      <c r="AF50">
        <v>10.375318</v>
      </c>
      <c r="AG50">
        <v>50.950789999999998</v>
      </c>
      <c r="AH50">
        <v>0</v>
      </c>
      <c r="AI50">
        <v>0</v>
      </c>
      <c r="AJ50">
        <v>0</v>
      </c>
      <c r="AK50">
        <v>30.218170000000001</v>
      </c>
      <c r="AL50">
        <v>53.451999999999998</v>
      </c>
      <c r="AM50">
        <v>19.346114</v>
      </c>
      <c r="AN50">
        <v>0.75801200000000002</v>
      </c>
      <c r="AO50">
        <v>0</v>
      </c>
      <c r="AP50">
        <v>0.25619999999999998</v>
      </c>
      <c r="AQ50">
        <v>0</v>
      </c>
      <c r="AR50">
        <v>4.968</v>
      </c>
      <c r="AS50">
        <v>23.969204999999999</v>
      </c>
      <c r="AT50">
        <v>19.999983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2093.6675080000005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380.81</v>
      </c>
      <c r="L51">
        <v>371.51499999999999</v>
      </c>
      <c r="M51">
        <v>97.055942999999999</v>
      </c>
      <c r="N51">
        <v>62.190100000000001</v>
      </c>
      <c r="O51">
        <v>130.58009999999999</v>
      </c>
      <c r="P51">
        <v>149.98894999999999</v>
      </c>
      <c r="Q51">
        <v>8.3496000000000006</v>
      </c>
      <c r="R51">
        <v>27</v>
      </c>
      <c r="S51">
        <v>15.5</v>
      </c>
      <c r="T51">
        <v>2.6185</v>
      </c>
      <c r="U51">
        <v>345.375</v>
      </c>
      <c r="V51">
        <v>11.5</v>
      </c>
      <c r="W51">
        <v>37.321100000000001</v>
      </c>
      <c r="X51">
        <v>121.5682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10.375318</v>
      </c>
      <c r="AG51">
        <v>50.950789999999998</v>
      </c>
      <c r="AH51">
        <v>0</v>
      </c>
      <c r="AI51">
        <v>0</v>
      </c>
      <c r="AJ51">
        <v>0</v>
      </c>
      <c r="AK51">
        <v>30.218170000000001</v>
      </c>
      <c r="AL51">
        <v>53.451999999999998</v>
      </c>
      <c r="AM51">
        <v>19.346114</v>
      </c>
      <c r="AN51">
        <v>0.75801200000000002</v>
      </c>
      <c r="AO51">
        <v>0</v>
      </c>
      <c r="AP51">
        <v>0.25619999999999998</v>
      </c>
      <c r="AQ51">
        <v>0</v>
      </c>
      <c r="AR51">
        <v>35.328000000000003</v>
      </c>
      <c r="AS51">
        <v>16.778442999999999</v>
      </c>
      <c r="AT51">
        <v>19.999983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2042.6300400000002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380.81</v>
      </c>
      <c r="L52">
        <v>371.51499999999999</v>
      </c>
      <c r="M52">
        <v>97.055942999999999</v>
      </c>
      <c r="N52">
        <v>62.190100000000001</v>
      </c>
      <c r="O52">
        <v>130.58009999999999</v>
      </c>
      <c r="P52">
        <v>149.98894999999999</v>
      </c>
      <c r="Q52">
        <v>8.3496000000000006</v>
      </c>
      <c r="R52">
        <v>27</v>
      </c>
      <c r="S52">
        <v>15.5</v>
      </c>
      <c r="T52">
        <v>2.6185</v>
      </c>
      <c r="U52">
        <v>345.375</v>
      </c>
      <c r="V52">
        <v>11.5</v>
      </c>
      <c r="W52">
        <v>37.321100000000001</v>
      </c>
      <c r="X52">
        <v>121.5682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10.375318</v>
      </c>
      <c r="AG52">
        <v>50.950789999999998</v>
      </c>
      <c r="AH52">
        <v>0</v>
      </c>
      <c r="AI52">
        <v>0</v>
      </c>
      <c r="AJ52">
        <v>0</v>
      </c>
      <c r="AK52">
        <v>30.218170000000001</v>
      </c>
      <c r="AL52">
        <v>53.451999999999998</v>
      </c>
      <c r="AM52">
        <v>19.346114</v>
      </c>
      <c r="AN52">
        <v>0.75801200000000002</v>
      </c>
      <c r="AO52">
        <v>0</v>
      </c>
      <c r="AP52">
        <v>0.25619999999999998</v>
      </c>
      <c r="AQ52">
        <v>0</v>
      </c>
      <c r="AR52">
        <v>35.328000000000003</v>
      </c>
      <c r="AS52">
        <v>16.778442999999999</v>
      </c>
      <c r="AT52">
        <v>19.999983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2042.6300400000002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380.81</v>
      </c>
      <c r="L53">
        <v>371.51499999999999</v>
      </c>
      <c r="M53">
        <v>97.055942999999999</v>
      </c>
      <c r="N53">
        <v>62.190100000000001</v>
      </c>
      <c r="O53">
        <v>130.58009999999999</v>
      </c>
      <c r="P53">
        <v>149.98894999999999</v>
      </c>
      <c r="Q53">
        <v>8.3496000000000006</v>
      </c>
      <c r="R53">
        <v>27</v>
      </c>
      <c r="S53">
        <v>15.5</v>
      </c>
      <c r="T53">
        <v>2.6185</v>
      </c>
      <c r="U53">
        <v>345.375</v>
      </c>
      <c r="V53">
        <v>11.5</v>
      </c>
      <c r="W53">
        <v>37.321100000000001</v>
      </c>
      <c r="X53">
        <v>121.5682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10.375318</v>
      </c>
      <c r="AG53">
        <v>50.950789999999998</v>
      </c>
      <c r="AH53">
        <v>0</v>
      </c>
      <c r="AI53">
        <v>0</v>
      </c>
      <c r="AJ53">
        <v>0</v>
      </c>
      <c r="AK53">
        <v>30.218170000000001</v>
      </c>
      <c r="AL53">
        <v>53.451999999999998</v>
      </c>
      <c r="AM53">
        <v>19.346114</v>
      </c>
      <c r="AN53">
        <v>0.75801200000000002</v>
      </c>
      <c r="AO53">
        <v>0</v>
      </c>
      <c r="AP53">
        <v>0.25619999999999998</v>
      </c>
      <c r="AQ53">
        <v>0</v>
      </c>
      <c r="AR53">
        <v>40.847999999999999</v>
      </c>
      <c r="AS53">
        <v>17.577417000000001</v>
      </c>
      <c r="AT53">
        <v>19.999983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2048.9490140000003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380.81</v>
      </c>
      <c r="L54">
        <v>371.51499999999999</v>
      </c>
      <c r="M54">
        <v>97.055942999999999</v>
      </c>
      <c r="N54">
        <v>62.190100000000001</v>
      </c>
      <c r="O54">
        <v>130.58009999999999</v>
      </c>
      <c r="P54">
        <v>149.98894999999999</v>
      </c>
      <c r="Q54">
        <v>8.3496000000000006</v>
      </c>
      <c r="R54">
        <v>27</v>
      </c>
      <c r="S54">
        <v>15.5</v>
      </c>
      <c r="T54">
        <v>2.6185</v>
      </c>
      <c r="U54">
        <v>345.375</v>
      </c>
      <c r="V54">
        <v>11.5</v>
      </c>
      <c r="W54">
        <v>37.321100000000001</v>
      </c>
      <c r="X54">
        <v>121.5682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10.375318</v>
      </c>
      <c r="AG54">
        <v>50.950789999999998</v>
      </c>
      <c r="AH54">
        <v>0</v>
      </c>
      <c r="AI54">
        <v>0</v>
      </c>
      <c r="AJ54">
        <v>0</v>
      </c>
      <c r="AK54">
        <v>30.218170000000001</v>
      </c>
      <c r="AL54">
        <v>53.451999999999998</v>
      </c>
      <c r="AM54">
        <v>19.346114</v>
      </c>
      <c r="AN54">
        <v>0.75801200000000002</v>
      </c>
      <c r="AO54">
        <v>0</v>
      </c>
      <c r="AP54">
        <v>0.25619999999999998</v>
      </c>
      <c r="AQ54">
        <v>0</v>
      </c>
      <c r="AR54">
        <v>40.847999999999999</v>
      </c>
      <c r="AS54">
        <v>17.577417000000001</v>
      </c>
      <c r="AT54">
        <v>19.999983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2048.9490140000003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380.81</v>
      </c>
      <c r="L55">
        <v>371.51499999999999</v>
      </c>
      <c r="M55">
        <v>97.055942999999999</v>
      </c>
      <c r="N55">
        <v>62.190100000000001</v>
      </c>
      <c r="O55">
        <v>130.58009999999999</v>
      </c>
      <c r="P55">
        <v>149.98894999999999</v>
      </c>
      <c r="Q55">
        <v>8.3496000000000006</v>
      </c>
      <c r="R55">
        <v>27</v>
      </c>
      <c r="S55">
        <v>15.5</v>
      </c>
      <c r="T55">
        <v>2.6185</v>
      </c>
      <c r="U55">
        <v>347.625</v>
      </c>
      <c r="V55">
        <v>11.5</v>
      </c>
      <c r="W55">
        <v>30.8856</v>
      </c>
      <c r="X55">
        <v>102.0682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10.375318</v>
      </c>
      <c r="AG55">
        <v>50.950789999999998</v>
      </c>
      <c r="AH55">
        <v>0</v>
      </c>
      <c r="AI55">
        <v>0</v>
      </c>
      <c r="AJ55">
        <v>0</v>
      </c>
      <c r="AK55">
        <v>30.218170000000001</v>
      </c>
      <c r="AL55">
        <v>53.451999999999998</v>
      </c>
      <c r="AM55">
        <v>19.346114</v>
      </c>
      <c r="AN55">
        <v>0.75801200000000002</v>
      </c>
      <c r="AO55">
        <v>0</v>
      </c>
      <c r="AP55">
        <v>0.25619999999999998</v>
      </c>
      <c r="AQ55">
        <v>0</v>
      </c>
      <c r="AR55">
        <v>35.328000000000003</v>
      </c>
      <c r="AS55">
        <v>35.154834000000001</v>
      </c>
      <c r="AT55">
        <v>19.999983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2037.3209310000002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380.81</v>
      </c>
      <c r="L56">
        <v>371.51499999999999</v>
      </c>
      <c r="M56">
        <v>97.055942999999999</v>
      </c>
      <c r="N56">
        <v>62.190100000000001</v>
      </c>
      <c r="O56">
        <v>130.58009999999999</v>
      </c>
      <c r="P56">
        <v>149.98894999999999</v>
      </c>
      <c r="Q56">
        <v>8.3496000000000006</v>
      </c>
      <c r="R56">
        <v>27</v>
      </c>
      <c r="S56">
        <v>15.5</v>
      </c>
      <c r="T56">
        <v>2.6185</v>
      </c>
      <c r="U56">
        <v>347.625</v>
      </c>
      <c r="V56">
        <v>11.5</v>
      </c>
      <c r="W56">
        <v>30.8856</v>
      </c>
      <c r="X56">
        <v>102.0682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10.375318</v>
      </c>
      <c r="AG56">
        <v>50.950789999999998</v>
      </c>
      <c r="AH56">
        <v>0</v>
      </c>
      <c r="AI56">
        <v>0</v>
      </c>
      <c r="AJ56">
        <v>0</v>
      </c>
      <c r="AK56">
        <v>30.218170000000001</v>
      </c>
      <c r="AL56">
        <v>53.451999999999998</v>
      </c>
      <c r="AM56">
        <v>19.346114</v>
      </c>
      <c r="AN56">
        <v>0.75801200000000002</v>
      </c>
      <c r="AO56">
        <v>0</v>
      </c>
      <c r="AP56">
        <v>0.25619999999999998</v>
      </c>
      <c r="AQ56">
        <v>0</v>
      </c>
      <c r="AR56">
        <v>35.328000000000003</v>
      </c>
      <c r="AS56">
        <v>35.154834000000001</v>
      </c>
      <c r="AT56">
        <v>19.999983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2037.3209310000002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</v>
      </c>
      <c r="L57">
        <v>371.51499999999999</v>
      </c>
      <c r="M57">
        <v>97.055942999999999</v>
      </c>
      <c r="N57">
        <v>62.190100000000001</v>
      </c>
      <c r="O57">
        <v>130.58009999999999</v>
      </c>
      <c r="P57">
        <v>149.98894999999999</v>
      </c>
      <c r="Q57">
        <v>8.3496000000000006</v>
      </c>
      <c r="R57">
        <v>25</v>
      </c>
      <c r="S57">
        <v>15.5</v>
      </c>
      <c r="T57">
        <v>2.6185</v>
      </c>
      <c r="U57">
        <v>347.625</v>
      </c>
      <c r="V57">
        <v>11.5</v>
      </c>
      <c r="W57">
        <v>30.8856</v>
      </c>
      <c r="X57">
        <v>102.0682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10.375318</v>
      </c>
      <c r="AG57">
        <v>50.950789999999998</v>
      </c>
      <c r="AH57">
        <v>0</v>
      </c>
      <c r="AI57">
        <v>0</v>
      </c>
      <c r="AJ57">
        <v>0</v>
      </c>
      <c r="AK57">
        <v>30.218170000000001</v>
      </c>
      <c r="AL57">
        <v>53.451999999999998</v>
      </c>
      <c r="AM57">
        <v>19.346114</v>
      </c>
      <c r="AN57">
        <v>0.75801200000000002</v>
      </c>
      <c r="AO57">
        <v>0</v>
      </c>
      <c r="AP57">
        <v>0.25619999999999998</v>
      </c>
      <c r="AQ57">
        <v>0</v>
      </c>
      <c r="AR57">
        <v>35.328000000000003</v>
      </c>
      <c r="AS57">
        <v>35.154834000000001</v>
      </c>
      <c r="AT57">
        <v>19.999983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2033.510931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</v>
      </c>
      <c r="L58">
        <v>371.51499999999999</v>
      </c>
      <c r="M58">
        <v>97.055942999999999</v>
      </c>
      <c r="N58">
        <v>62.190100000000001</v>
      </c>
      <c r="O58">
        <v>130.58009999999999</v>
      </c>
      <c r="P58">
        <v>149.98894999999999</v>
      </c>
      <c r="Q58">
        <v>8.3496000000000006</v>
      </c>
      <c r="R58">
        <v>25</v>
      </c>
      <c r="S58">
        <v>15.5</v>
      </c>
      <c r="T58">
        <v>2.6185</v>
      </c>
      <c r="U58">
        <v>347.625</v>
      </c>
      <c r="V58">
        <v>11.5</v>
      </c>
      <c r="W58">
        <v>37.321100000000001</v>
      </c>
      <c r="X58">
        <v>121.5682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10.375318</v>
      </c>
      <c r="AG58">
        <v>50.950789999999998</v>
      </c>
      <c r="AH58">
        <v>0</v>
      </c>
      <c r="AI58">
        <v>0</v>
      </c>
      <c r="AJ58">
        <v>0</v>
      </c>
      <c r="AK58">
        <v>30.218170000000001</v>
      </c>
      <c r="AL58">
        <v>53.451999999999998</v>
      </c>
      <c r="AM58">
        <v>19.346114</v>
      </c>
      <c r="AN58">
        <v>0.75801200000000002</v>
      </c>
      <c r="AO58">
        <v>0</v>
      </c>
      <c r="AP58">
        <v>0.25619999999999998</v>
      </c>
      <c r="AQ58">
        <v>0</v>
      </c>
      <c r="AR58">
        <v>35.328000000000003</v>
      </c>
      <c r="AS58">
        <v>35.154834000000001</v>
      </c>
      <c r="AT58">
        <v>19.999983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2059.4464309999994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</v>
      </c>
      <c r="L59">
        <v>371.51499999999999</v>
      </c>
      <c r="M59">
        <v>97.055942999999999</v>
      </c>
      <c r="N59">
        <v>62.190100000000001</v>
      </c>
      <c r="O59">
        <v>130.58009999999999</v>
      </c>
      <c r="P59">
        <v>149.98894999999999</v>
      </c>
      <c r="Q59">
        <v>8.3496000000000006</v>
      </c>
      <c r="R59">
        <v>25</v>
      </c>
      <c r="S59">
        <v>15.5</v>
      </c>
      <c r="T59">
        <v>2.6185</v>
      </c>
      <c r="U59">
        <v>347.625</v>
      </c>
      <c r="V59">
        <v>11.5</v>
      </c>
      <c r="W59">
        <v>37.321100000000001</v>
      </c>
      <c r="X59">
        <v>121.5682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10.375318</v>
      </c>
      <c r="AG59">
        <v>50.950789999999998</v>
      </c>
      <c r="AH59">
        <v>0</v>
      </c>
      <c r="AI59">
        <v>0</v>
      </c>
      <c r="AJ59">
        <v>0</v>
      </c>
      <c r="AK59">
        <v>30.218170000000001</v>
      </c>
      <c r="AL59">
        <v>53.451999999999998</v>
      </c>
      <c r="AM59">
        <v>19.346114</v>
      </c>
      <c r="AN59">
        <v>0.75801200000000002</v>
      </c>
      <c r="AO59">
        <v>0</v>
      </c>
      <c r="AP59">
        <v>0.25619999999999998</v>
      </c>
      <c r="AQ59">
        <v>0</v>
      </c>
      <c r="AR59">
        <v>35.328000000000003</v>
      </c>
      <c r="AS59">
        <v>28.763045999999999</v>
      </c>
      <c r="AT59">
        <v>19.999983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2053.0546429999999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</v>
      </c>
      <c r="L60">
        <v>371.51499999999999</v>
      </c>
      <c r="M60">
        <v>97.055942999999999</v>
      </c>
      <c r="N60">
        <v>62.190100000000001</v>
      </c>
      <c r="O60">
        <v>130.58009999999999</v>
      </c>
      <c r="P60">
        <v>149.98894999999999</v>
      </c>
      <c r="Q60">
        <v>8.3496000000000006</v>
      </c>
      <c r="R60">
        <v>25</v>
      </c>
      <c r="S60">
        <v>15.5</v>
      </c>
      <c r="T60">
        <v>2.6185</v>
      </c>
      <c r="U60">
        <v>347.625</v>
      </c>
      <c r="V60">
        <v>11.5</v>
      </c>
      <c r="W60">
        <v>37.321100000000001</v>
      </c>
      <c r="X60">
        <v>121.5682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10.375318</v>
      </c>
      <c r="AG60">
        <v>50.950789999999998</v>
      </c>
      <c r="AH60">
        <v>0</v>
      </c>
      <c r="AI60">
        <v>0</v>
      </c>
      <c r="AJ60">
        <v>0</v>
      </c>
      <c r="AK60">
        <v>30.218170000000001</v>
      </c>
      <c r="AL60">
        <v>53.451999999999998</v>
      </c>
      <c r="AM60">
        <v>19.346114</v>
      </c>
      <c r="AN60">
        <v>0.75801200000000002</v>
      </c>
      <c r="AO60">
        <v>0</v>
      </c>
      <c r="AP60">
        <v>0.25619999999999998</v>
      </c>
      <c r="AQ60">
        <v>0</v>
      </c>
      <c r="AR60">
        <v>35.328000000000003</v>
      </c>
      <c r="AS60">
        <v>28.763045999999999</v>
      </c>
      <c r="AT60">
        <v>19.999983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2053.0546429999999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</v>
      </c>
      <c r="L61">
        <v>372</v>
      </c>
      <c r="M61">
        <v>97.055942999999999</v>
      </c>
      <c r="N61">
        <v>62.190100000000001</v>
      </c>
      <c r="O61">
        <v>130.58009999999999</v>
      </c>
      <c r="P61">
        <v>149.98894999999999</v>
      </c>
      <c r="Q61">
        <v>8.3496000000000006</v>
      </c>
      <c r="R61">
        <v>25</v>
      </c>
      <c r="S61">
        <v>15.5</v>
      </c>
      <c r="T61">
        <v>2.6185</v>
      </c>
      <c r="U61">
        <v>347.625</v>
      </c>
      <c r="V61">
        <v>12</v>
      </c>
      <c r="W61">
        <v>40.614400000000003</v>
      </c>
      <c r="X61">
        <v>130.13339999999999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10.375318</v>
      </c>
      <c r="AG61">
        <v>50.950789999999998</v>
      </c>
      <c r="AH61">
        <v>0</v>
      </c>
      <c r="AI61">
        <v>0</v>
      </c>
      <c r="AJ61">
        <v>0</v>
      </c>
      <c r="AK61">
        <v>30.218170000000001</v>
      </c>
      <c r="AL61">
        <v>53.451999999999998</v>
      </c>
      <c r="AM61">
        <v>19.346114</v>
      </c>
      <c r="AN61">
        <v>0.75801200000000002</v>
      </c>
      <c r="AO61">
        <v>0</v>
      </c>
      <c r="AP61">
        <v>6.9173999999999998</v>
      </c>
      <c r="AQ61">
        <v>0</v>
      </c>
      <c r="AR61">
        <v>35.328000000000003</v>
      </c>
      <c r="AS61">
        <v>28.763045999999999</v>
      </c>
      <c r="AT61">
        <v>19.999983</v>
      </c>
      <c r="AU61">
        <v>0</v>
      </c>
      <c r="AV61">
        <v>0</v>
      </c>
      <c r="AW61">
        <v>0</v>
      </c>
      <c r="AX61">
        <v>0</v>
      </c>
      <c r="AY61">
        <v>2.7468539999999999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2069.812488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</v>
      </c>
      <c r="L62">
        <v>372</v>
      </c>
      <c r="M62">
        <v>97.055942999999999</v>
      </c>
      <c r="N62">
        <v>62.190100000000001</v>
      </c>
      <c r="O62">
        <v>130.58009999999999</v>
      </c>
      <c r="P62">
        <v>149.98894999999999</v>
      </c>
      <c r="Q62">
        <v>8.3496000000000006</v>
      </c>
      <c r="R62">
        <v>25</v>
      </c>
      <c r="S62">
        <v>15.5</v>
      </c>
      <c r="T62">
        <v>2.6185</v>
      </c>
      <c r="U62">
        <v>347.625</v>
      </c>
      <c r="V62">
        <v>12</v>
      </c>
      <c r="W62">
        <v>40.614400000000003</v>
      </c>
      <c r="X62">
        <v>130.13339999999999</v>
      </c>
      <c r="Y62">
        <v>0</v>
      </c>
      <c r="Z62">
        <v>13.041600000000001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10.375318</v>
      </c>
      <c r="AG62">
        <v>50.950789999999998</v>
      </c>
      <c r="AH62">
        <v>0</v>
      </c>
      <c r="AI62">
        <v>0</v>
      </c>
      <c r="AJ62">
        <v>0</v>
      </c>
      <c r="AK62">
        <v>30.218170000000001</v>
      </c>
      <c r="AL62">
        <v>53.451999999999998</v>
      </c>
      <c r="AM62">
        <v>19.346114</v>
      </c>
      <c r="AN62">
        <v>0.75801200000000002</v>
      </c>
      <c r="AO62">
        <v>0</v>
      </c>
      <c r="AP62">
        <v>6.9173999999999998</v>
      </c>
      <c r="AQ62">
        <v>0</v>
      </c>
      <c r="AR62">
        <v>35.328000000000003</v>
      </c>
      <c r="AS62">
        <v>28.763045999999999</v>
      </c>
      <c r="AT62">
        <v>19.999983</v>
      </c>
      <c r="AU62">
        <v>0</v>
      </c>
      <c r="AV62">
        <v>0</v>
      </c>
      <c r="AW62">
        <v>0</v>
      </c>
      <c r="AX62">
        <v>0</v>
      </c>
      <c r="AY62">
        <v>2.7468539999999999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2083.861848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</v>
      </c>
      <c r="L63">
        <v>372</v>
      </c>
      <c r="M63">
        <v>97.055942999999999</v>
      </c>
      <c r="N63">
        <v>62.190100000000001</v>
      </c>
      <c r="O63">
        <v>130.58009999999999</v>
      </c>
      <c r="P63">
        <v>149.98894999999999</v>
      </c>
      <c r="Q63">
        <v>8.3496000000000006</v>
      </c>
      <c r="R63">
        <v>25</v>
      </c>
      <c r="S63">
        <v>15.5</v>
      </c>
      <c r="T63">
        <v>2.6185</v>
      </c>
      <c r="U63">
        <v>347.625</v>
      </c>
      <c r="V63">
        <v>12</v>
      </c>
      <c r="W63">
        <v>40.614400000000003</v>
      </c>
      <c r="X63">
        <v>130.13339999999999</v>
      </c>
      <c r="Y63">
        <v>0</v>
      </c>
      <c r="Z63">
        <v>13.041600000000001</v>
      </c>
      <c r="AA63">
        <v>14.04936</v>
      </c>
      <c r="AB63">
        <v>0</v>
      </c>
      <c r="AC63">
        <v>0</v>
      </c>
      <c r="AD63">
        <v>0</v>
      </c>
      <c r="AE63">
        <v>39.450268999999999</v>
      </c>
      <c r="AF63">
        <v>10.375318</v>
      </c>
      <c r="AG63">
        <v>50.950789999999998</v>
      </c>
      <c r="AH63">
        <v>0</v>
      </c>
      <c r="AI63">
        <v>0</v>
      </c>
      <c r="AJ63">
        <v>0</v>
      </c>
      <c r="AK63">
        <v>30.218170000000001</v>
      </c>
      <c r="AL63">
        <v>53.451999999999998</v>
      </c>
      <c r="AM63">
        <v>19.346114</v>
      </c>
      <c r="AN63">
        <v>0.75801200000000002</v>
      </c>
      <c r="AO63">
        <v>0</v>
      </c>
      <c r="AP63">
        <v>6.9173999999999998</v>
      </c>
      <c r="AQ63">
        <v>14.342636000000001</v>
      </c>
      <c r="AR63">
        <v>35.328000000000003</v>
      </c>
      <c r="AS63">
        <v>23.969204999999999</v>
      </c>
      <c r="AT63">
        <v>19.999983</v>
      </c>
      <c r="AU63">
        <v>0</v>
      </c>
      <c r="AV63">
        <v>0</v>
      </c>
      <c r="AW63">
        <v>0</v>
      </c>
      <c r="AX63">
        <v>0</v>
      </c>
      <c r="AY63">
        <v>2.7468539999999999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2113.135777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</v>
      </c>
      <c r="L64">
        <v>372</v>
      </c>
      <c r="M64">
        <v>97.055942999999999</v>
      </c>
      <c r="N64">
        <v>62.190100000000001</v>
      </c>
      <c r="O64">
        <v>130.58009999999999</v>
      </c>
      <c r="P64">
        <v>149.98894999999999</v>
      </c>
      <c r="Q64">
        <v>8.3496000000000006</v>
      </c>
      <c r="R64">
        <v>25</v>
      </c>
      <c r="S64">
        <v>15.5</v>
      </c>
      <c r="T64">
        <v>2.6185</v>
      </c>
      <c r="U64">
        <v>347.625</v>
      </c>
      <c r="V64">
        <v>12</v>
      </c>
      <c r="W64">
        <v>40.614400000000003</v>
      </c>
      <c r="X64">
        <v>130.13339999999999</v>
      </c>
      <c r="Y64">
        <v>0</v>
      </c>
      <c r="Z64">
        <v>13.041600000000001</v>
      </c>
      <c r="AA64">
        <v>28.09872</v>
      </c>
      <c r="AB64">
        <v>0</v>
      </c>
      <c r="AC64">
        <v>0</v>
      </c>
      <c r="AD64">
        <v>0</v>
      </c>
      <c r="AE64">
        <v>39.450268999999999</v>
      </c>
      <c r="AF64">
        <v>10.375318</v>
      </c>
      <c r="AG64">
        <v>50.950789999999998</v>
      </c>
      <c r="AH64">
        <v>0</v>
      </c>
      <c r="AI64">
        <v>0</v>
      </c>
      <c r="AJ64">
        <v>0</v>
      </c>
      <c r="AK64">
        <v>30.218170000000001</v>
      </c>
      <c r="AL64">
        <v>53.451999999999998</v>
      </c>
      <c r="AM64">
        <v>19.346114</v>
      </c>
      <c r="AN64">
        <v>0.75801200000000002</v>
      </c>
      <c r="AO64">
        <v>0</v>
      </c>
      <c r="AP64">
        <v>6.9173999999999998</v>
      </c>
      <c r="AQ64">
        <v>14.342636000000001</v>
      </c>
      <c r="AR64">
        <v>35.328000000000003</v>
      </c>
      <c r="AS64">
        <v>23.969204999999999</v>
      </c>
      <c r="AT64">
        <v>19.999983</v>
      </c>
      <c r="AU64">
        <v>0</v>
      </c>
      <c r="AV64">
        <v>0</v>
      </c>
      <c r="AW64">
        <v>0</v>
      </c>
      <c r="AX64">
        <v>0</v>
      </c>
      <c r="AY64">
        <v>2.7468539999999999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2127.1851369999999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</v>
      </c>
      <c r="L65">
        <v>372</v>
      </c>
      <c r="M65">
        <v>97.055942999999999</v>
      </c>
      <c r="N65">
        <v>62.190100000000001</v>
      </c>
      <c r="O65">
        <v>130.58009999999999</v>
      </c>
      <c r="P65">
        <v>149.98894999999999</v>
      </c>
      <c r="Q65">
        <v>8</v>
      </c>
      <c r="R65">
        <v>28.9694</v>
      </c>
      <c r="S65">
        <v>15.5</v>
      </c>
      <c r="T65">
        <v>2.6185</v>
      </c>
      <c r="U65">
        <v>347.625</v>
      </c>
      <c r="V65">
        <v>12</v>
      </c>
      <c r="W65">
        <v>40.614400000000003</v>
      </c>
      <c r="X65">
        <v>130.13339999999999</v>
      </c>
      <c r="Y65">
        <v>0</v>
      </c>
      <c r="Z65">
        <v>13.041600000000001</v>
      </c>
      <c r="AA65">
        <v>28.09872</v>
      </c>
      <c r="AB65">
        <v>0</v>
      </c>
      <c r="AC65">
        <v>0</v>
      </c>
      <c r="AD65">
        <v>0</v>
      </c>
      <c r="AE65">
        <v>39.450268999999999</v>
      </c>
      <c r="AF65">
        <v>10.375318</v>
      </c>
      <c r="AG65">
        <v>50.950789999999998</v>
      </c>
      <c r="AH65">
        <v>0</v>
      </c>
      <c r="AI65">
        <v>0</v>
      </c>
      <c r="AJ65">
        <v>0</v>
      </c>
      <c r="AK65">
        <v>30.218170000000001</v>
      </c>
      <c r="AL65">
        <v>53.451999999999998</v>
      </c>
      <c r="AM65">
        <v>19.346114</v>
      </c>
      <c r="AN65">
        <v>0.75801200000000002</v>
      </c>
      <c r="AO65">
        <v>0</v>
      </c>
      <c r="AP65">
        <v>1.2809999999999999</v>
      </c>
      <c r="AQ65">
        <v>14.342636000000001</v>
      </c>
      <c r="AR65">
        <v>35.328000000000003</v>
      </c>
      <c r="AS65">
        <v>19.175363999999998</v>
      </c>
      <c r="AT65">
        <v>19.999983</v>
      </c>
      <c r="AU65">
        <v>0</v>
      </c>
      <c r="AV65">
        <v>0</v>
      </c>
      <c r="AW65">
        <v>0</v>
      </c>
      <c r="AX65">
        <v>0</v>
      </c>
      <c r="AY65">
        <v>2.7468539999999999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2120.3746960000003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</v>
      </c>
      <c r="L66">
        <v>372</v>
      </c>
      <c r="M66">
        <v>97.055942999999999</v>
      </c>
      <c r="N66">
        <v>62.190100000000001</v>
      </c>
      <c r="O66">
        <v>130.58009999999999</v>
      </c>
      <c r="P66">
        <v>149.98894999999999</v>
      </c>
      <c r="Q66">
        <v>8</v>
      </c>
      <c r="R66">
        <v>28.9694</v>
      </c>
      <c r="S66">
        <v>15.5</v>
      </c>
      <c r="T66">
        <v>2.6185</v>
      </c>
      <c r="U66">
        <v>347.625</v>
      </c>
      <c r="V66">
        <v>12</v>
      </c>
      <c r="W66">
        <v>40.614400000000003</v>
      </c>
      <c r="X66">
        <v>130.13339999999999</v>
      </c>
      <c r="Y66">
        <v>0</v>
      </c>
      <c r="Z66">
        <v>13.041600000000001</v>
      </c>
      <c r="AA66">
        <v>42.14808</v>
      </c>
      <c r="AB66">
        <v>0</v>
      </c>
      <c r="AC66">
        <v>0</v>
      </c>
      <c r="AD66">
        <v>0</v>
      </c>
      <c r="AE66">
        <v>39.450268999999999</v>
      </c>
      <c r="AF66">
        <v>10.375318</v>
      </c>
      <c r="AG66">
        <v>50.950789999999998</v>
      </c>
      <c r="AH66">
        <v>0</v>
      </c>
      <c r="AI66">
        <v>0</v>
      </c>
      <c r="AJ66">
        <v>0</v>
      </c>
      <c r="AK66">
        <v>30.218170000000001</v>
      </c>
      <c r="AL66">
        <v>53.451999999999998</v>
      </c>
      <c r="AM66">
        <v>19.346114</v>
      </c>
      <c r="AN66">
        <v>0.75801200000000002</v>
      </c>
      <c r="AO66">
        <v>0</v>
      </c>
      <c r="AP66">
        <v>1.2809999999999999</v>
      </c>
      <c r="AQ66">
        <v>28.685272000000001</v>
      </c>
      <c r="AR66">
        <v>35.328000000000003</v>
      </c>
      <c r="AS66">
        <v>19.175363999999998</v>
      </c>
      <c r="AT66">
        <v>19.999983</v>
      </c>
      <c r="AU66">
        <v>0</v>
      </c>
      <c r="AV66">
        <v>0</v>
      </c>
      <c r="AW66">
        <v>0</v>
      </c>
      <c r="AX66">
        <v>0</v>
      </c>
      <c r="AY66">
        <v>2.7468539999999999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2148.7666920000001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</v>
      </c>
      <c r="L67">
        <v>372</v>
      </c>
      <c r="M67">
        <v>97.055942999999999</v>
      </c>
      <c r="N67">
        <v>62.190100000000001</v>
      </c>
      <c r="O67">
        <v>130.58009999999999</v>
      </c>
      <c r="P67">
        <v>149.98894999999999</v>
      </c>
      <c r="Q67">
        <v>8</v>
      </c>
      <c r="R67">
        <v>28.9694</v>
      </c>
      <c r="S67">
        <v>15.5</v>
      </c>
      <c r="T67">
        <v>2.6185</v>
      </c>
      <c r="U67">
        <v>347.625</v>
      </c>
      <c r="V67">
        <v>12</v>
      </c>
      <c r="W67">
        <v>40.614400000000003</v>
      </c>
      <c r="X67">
        <v>130.13339999999999</v>
      </c>
      <c r="Y67">
        <v>0</v>
      </c>
      <c r="Z67">
        <v>13.041600000000001</v>
      </c>
      <c r="AA67">
        <v>42.14808</v>
      </c>
      <c r="AB67">
        <v>0</v>
      </c>
      <c r="AC67">
        <v>0</v>
      </c>
      <c r="AD67">
        <v>0</v>
      </c>
      <c r="AE67">
        <v>39.450268999999999</v>
      </c>
      <c r="AF67">
        <v>10.375318</v>
      </c>
      <c r="AG67">
        <v>50.950789999999998</v>
      </c>
      <c r="AH67">
        <v>0</v>
      </c>
      <c r="AI67">
        <v>0</v>
      </c>
      <c r="AJ67">
        <v>0</v>
      </c>
      <c r="AK67">
        <v>30.218170000000001</v>
      </c>
      <c r="AL67">
        <v>40.088999999999999</v>
      </c>
      <c r="AM67">
        <v>19.346114</v>
      </c>
      <c r="AN67">
        <v>0.75801200000000002</v>
      </c>
      <c r="AO67">
        <v>0</v>
      </c>
      <c r="AP67">
        <v>1.2809999999999999</v>
      </c>
      <c r="AQ67">
        <v>43.027906999999999</v>
      </c>
      <c r="AR67">
        <v>35.328000000000003</v>
      </c>
      <c r="AS67">
        <v>38.670316999999997</v>
      </c>
      <c r="AT67">
        <v>19.999983</v>
      </c>
      <c r="AU67">
        <v>0</v>
      </c>
      <c r="AV67">
        <v>0</v>
      </c>
      <c r="AW67">
        <v>0</v>
      </c>
      <c r="AX67">
        <v>0</v>
      </c>
      <c r="AY67">
        <v>2.7468539999999999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2169.2412799999997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</v>
      </c>
      <c r="L68">
        <v>372</v>
      </c>
      <c r="M68">
        <v>97.055942999999999</v>
      </c>
      <c r="N68">
        <v>62.190100000000001</v>
      </c>
      <c r="O68">
        <v>130.58009999999999</v>
      </c>
      <c r="P68">
        <v>149.98894999999999</v>
      </c>
      <c r="Q68">
        <v>8</v>
      </c>
      <c r="R68">
        <v>25</v>
      </c>
      <c r="S68">
        <v>15.5</v>
      </c>
      <c r="T68">
        <v>2.6185</v>
      </c>
      <c r="U68">
        <v>347.625</v>
      </c>
      <c r="V68">
        <v>12</v>
      </c>
      <c r="W68">
        <v>40.614400000000003</v>
      </c>
      <c r="X68">
        <v>130.13339999999999</v>
      </c>
      <c r="Y68">
        <v>0</v>
      </c>
      <c r="Z68">
        <v>13.041600000000001</v>
      </c>
      <c r="AA68">
        <v>42.14808</v>
      </c>
      <c r="AB68">
        <v>0</v>
      </c>
      <c r="AC68">
        <v>0</v>
      </c>
      <c r="AD68">
        <v>0</v>
      </c>
      <c r="AE68">
        <v>39.450268999999999</v>
      </c>
      <c r="AF68">
        <v>10.375318</v>
      </c>
      <c r="AG68">
        <v>50.950789999999998</v>
      </c>
      <c r="AH68">
        <v>0</v>
      </c>
      <c r="AI68">
        <v>0</v>
      </c>
      <c r="AJ68">
        <v>0</v>
      </c>
      <c r="AK68">
        <v>30.218170000000001</v>
      </c>
      <c r="AL68">
        <v>40.088999999999999</v>
      </c>
      <c r="AM68">
        <v>19.346114</v>
      </c>
      <c r="AN68">
        <v>0.75801200000000002</v>
      </c>
      <c r="AO68">
        <v>0</v>
      </c>
      <c r="AP68">
        <v>1.2809999999999999</v>
      </c>
      <c r="AQ68">
        <v>43.027906999999999</v>
      </c>
      <c r="AR68">
        <v>35.328000000000003</v>
      </c>
      <c r="AS68">
        <v>38.670316999999997</v>
      </c>
      <c r="AT68">
        <v>19.999983</v>
      </c>
      <c r="AU68">
        <v>0</v>
      </c>
      <c r="AV68">
        <v>0</v>
      </c>
      <c r="AW68">
        <v>0</v>
      </c>
      <c r="AX68">
        <v>0</v>
      </c>
      <c r="AY68">
        <v>2.7468539999999999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2165.2718799999998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</v>
      </c>
      <c r="L69">
        <v>372</v>
      </c>
      <c r="M69">
        <v>97.055942999999999</v>
      </c>
      <c r="N69">
        <v>62.190100000000001</v>
      </c>
      <c r="O69">
        <v>130.58009999999999</v>
      </c>
      <c r="P69">
        <v>149.98894999999999</v>
      </c>
      <c r="Q69">
        <v>8</v>
      </c>
      <c r="R69">
        <v>28.694762999999998</v>
      </c>
      <c r="S69">
        <v>15.5</v>
      </c>
      <c r="T69">
        <v>2.6185</v>
      </c>
      <c r="U69">
        <v>347.625</v>
      </c>
      <c r="V69">
        <v>12</v>
      </c>
      <c r="W69">
        <v>40.614400000000003</v>
      </c>
      <c r="X69">
        <v>130.13339999999999</v>
      </c>
      <c r="Y69">
        <v>0</v>
      </c>
      <c r="Z69">
        <v>13.041600000000001</v>
      </c>
      <c r="AA69">
        <v>42.14808</v>
      </c>
      <c r="AB69">
        <v>0</v>
      </c>
      <c r="AC69">
        <v>0</v>
      </c>
      <c r="AD69">
        <v>0</v>
      </c>
      <c r="AE69">
        <v>39.450268999999999</v>
      </c>
      <c r="AF69">
        <v>10.375318</v>
      </c>
      <c r="AG69">
        <v>50.950789999999998</v>
      </c>
      <c r="AH69">
        <v>0</v>
      </c>
      <c r="AI69">
        <v>0</v>
      </c>
      <c r="AJ69">
        <v>0</v>
      </c>
      <c r="AK69">
        <v>30.218170000000001</v>
      </c>
      <c r="AL69">
        <v>40.088999999999999</v>
      </c>
      <c r="AM69">
        <v>19.346114</v>
      </c>
      <c r="AN69">
        <v>0.75801200000000002</v>
      </c>
      <c r="AO69">
        <v>0</v>
      </c>
      <c r="AP69">
        <v>1.2809999999999999</v>
      </c>
      <c r="AQ69">
        <v>43.027906999999999</v>
      </c>
      <c r="AR69">
        <v>35.328000000000003</v>
      </c>
      <c r="AS69">
        <v>38.670316999999997</v>
      </c>
      <c r="AT69">
        <v>19.999983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2168.9666429999997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</v>
      </c>
      <c r="L70">
        <v>372</v>
      </c>
      <c r="M70">
        <v>97.055942999999999</v>
      </c>
      <c r="N70">
        <v>62.190100000000001</v>
      </c>
      <c r="O70">
        <v>130.58009999999999</v>
      </c>
      <c r="P70">
        <v>149.98894999999999</v>
      </c>
      <c r="Q70">
        <v>8</v>
      </c>
      <c r="R70">
        <v>37.788200000000003</v>
      </c>
      <c r="S70">
        <v>18.205500000000001</v>
      </c>
      <c r="T70">
        <v>2.6185</v>
      </c>
      <c r="U70">
        <v>347.625</v>
      </c>
      <c r="V70">
        <v>15.525399999999999</v>
      </c>
      <c r="W70">
        <v>40.614400000000003</v>
      </c>
      <c r="X70">
        <v>130.13339999999999</v>
      </c>
      <c r="Y70">
        <v>0</v>
      </c>
      <c r="Z70">
        <v>13.041600000000001</v>
      </c>
      <c r="AA70">
        <v>42.14808</v>
      </c>
      <c r="AB70">
        <v>0</v>
      </c>
      <c r="AC70">
        <v>0</v>
      </c>
      <c r="AD70">
        <v>0</v>
      </c>
      <c r="AE70">
        <v>39.450268999999999</v>
      </c>
      <c r="AF70">
        <v>10.375318</v>
      </c>
      <c r="AG70">
        <v>50.950789999999998</v>
      </c>
      <c r="AH70">
        <v>22.286372</v>
      </c>
      <c r="AI70">
        <v>0</v>
      </c>
      <c r="AJ70">
        <v>0</v>
      </c>
      <c r="AK70">
        <v>71.348455999999999</v>
      </c>
      <c r="AL70">
        <v>40.088999999999999</v>
      </c>
      <c r="AM70">
        <v>19.346114</v>
      </c>
      <c r="AN70">
        <v>0.75801200000000002</v>
      </c>
      <c r="AO70">
        <v>0</v>
      </c>
      <c r="AP70">
        <v>1.2809999999999999</v>
      </c>
      <c r="AQ70">
        <v>43.027906999999999</v>
      </c>
      <c r="AR70">
        <v>35.328000000000003</v>
      </c>
      <c r="AS70">
        <v>38.670316999999997</v>
      </c>
      <c r="AT70">
        <v>19.999983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0.86243999999999998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2248.5700779999997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379</v>
      </c>
      <c r="L71">
        <v>402.51499999999999</v>
      </c>
      <c r="M71">
        <v>97.055942999999999</v>
      </c>
      <c r="N71">
        <v>62.190100000000001</v>
      </c>
      <c r="O71">
        <v>130.58009999999999</v>
      </c>
      <c r="P71">
        <v>149.98894999999999</v>
      </c>
      <c r="Q71">
        <v>8.2200000000000006</v>
      </c>
      <c r="R71">
        <v>42.498669</v>
      </c>
      <c r="S71">
        <v>20.645271000000001</v>
      </c>
      <c r="T71">
        <v>2.6185</v>
      </c>
      <c r="U71">
        <v>347.625</v>
      </c>
      <c r="V71">
        <v>18.4068</v>
      </c>
      <c r="W71">
        <v>40.614400000000003</v>
      </c>
      <c r="X71">
        <v>130.13339999999999</v>
      </c>
      <c r="Y71">
        <v>0</v>
      </c>
      <c r="Z71">
        <v>6.5208000000000004</v>
      </c>
      <c r="AA71">
        <v>42.14808</v>
      </c>
      <c r="AB71">
        <v>0</v>
      </c>
      <c r="AC71">
        <v>0</v>
      </c>
      <c r="AD71">
        <v>0</v>
      </c>
      <c r="AE71">
        <v>39.450268999999999</v>
      </c>
      <c r="AF71">
        <v>10.375318</v>
      </c>
      <c r="AG71">
        <v>50.950789999999998</v>
      </c>
      <c r="AH71">
        <v>22.286372</v>
      </c>
      <c r="AI71">
        <v>0</v>
      </c>
      <c r="AJ71">
        <v>0</v>
      </c>
      <c r="AK71">
        <v>71.348455999999999</v>
      </c>
      <c r="AL71">
        <v>40.088999999999999</v>
      </c>
      <c r="AM71">
        <v>19.346114</v>
      </c>
      <c r="AN71">
        <v>0.75801200000000002</v>
      </c>
      <c r="AO71">
        <v>0</v>
      </c>
      <c r="AP71">
        <v>1.2809999999999999</v>
      </c>
      <c r="AQ71">
        <v>43.027906999999999</v>
      </c>
      <c r="AR71">
        <v>35.328000000000003</v>
      </c>
      <c r="AS71">
        <v>38.670316999999997</v>
      </c>
      <c r="AT71">
        <v>19.999983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0</v>
      </c>
      <c r="BA71">
        <v>0.86243999999999998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2282.8159179999998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379</v>
      </c>
      <c r="L72">
        <v>422.51499999999999</v>
      </c>
      <c r="M72">
        <v>97.055942999999999</v>
      </c>
      <c r="N72">
        <v>62.190100000000001</v>
      </c>
      <c r="O72">
        <v>130.58009999999999</v>
      </c>
      <c r="P72">
        <v>149.98894999999999</v>
      </c>
      <c r="Q72">
        <v>8.2200000000000006</v>
      </c>
      <c r="R72">
        <v>43.594099999999997</v>
      </c>
      <c r="S72">
        <v>21.801300000000001</v>
      </c>
      <c r="T72">
        <v>2.6185</v>
      </c>
      <c r="U72">
        <v>347.625</v>
      </c>
      <c r="V72">
        <v>18.4068</v>
      </c>
      <c r="W72">
        <v>40.614400000000003</v>
      </c>
      <c r="X72">
        <v>130.13339999999999</v>
      </c>
      <c r="Y72">
        <v>0</v>
      </c>
      <c r="Z72">
        <v>6.5208000000000004</v>
      </c>
      <c r="AA72">
        <v>42.14808</v>
      </c>
      <c r="AB72">
        <v>0</v>
      </c>
      <c r="AC72">
        <v>0</v>
      </c>
      <c r="AD72">
        <v>0</v>
      </c>
      <c r="AE72">
        <v>39.450268999999999</v>
      </c>
      <c r="AF72">
        <v>10.375318</v>
      </c>
      <c r="AG72">
        <v>50.950789999999998</v>
      </c>
      <c r="AH72">
        <v>44.572744</v>
      </c>
      <c r="AI72">
        <v>0</v>
      </c>
      <c r="AJ72">
        <v>0</v>
      </c>
      <c r="AK72">
        <v>71.348455999999999</v>
      </c>
      <c r="AL72">
        <v>40.088999999999999</v>
      </c>
      <c r="AM72">
        <v>19.346114</v>
      </c>
      <c r="AN72">
        <v>0.75801200000000002</v>
      </c>
      <c r="AO72">
        <v>0</v>
      </c>
      <c r="AP72">
        <v>1.2809999999999999</v>
      </c>
      <c r="AQ72">
        <v>43.027906999999999</v>
      </c>
      <c r="AR72">
        <v>35.328000000000003</v>
      </c>
      <c r="AS72">
        <v>38.670316999999997</v>
      </c>
      <c r="AT72">
        <v>19.999983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1.8736980000000001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2330.0898889999999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379</v>
      </c>
      <c r="L73">
        <v>430.66770000000002</v>
      </c>
      <c r="M73">
        <v>97.055942999999999</v>
      </c>
      <c r="N73">
        <v>62.190100000000001</v>
      </c>
      <c r="O73">
        <v>130.58009999999999</v>
      </c>
      <c r="P73">
        <v>149.98894999999999</v>
      </c>
      <c r="Q73">
        <v>10.2065</v>
      </c>
      <c r="R73">
        <v>43.594099999999997</v>
      </c>
      <c r="S73">
        <v>26.9878</v>
      </c>
      <c r="T73">
        <v>3.09</v>
      </c>
      <c r="U73">
        <v>347.625</v>
      </c>
      <c r="V73">
        <v>20.776503000000002</v>
      </c>
      <c r="W73">
        <v>45.961877999999999</v>
      </c>
      <c r="X73">
        <v>145.21552299999999</v>
      </c>
      <c r="Y73">
        <v>0</v>
      </c>
      <c r="Z73">
        <v>6.5208000000000004</v>
      </c>
      <c r="AA73">
        <v>42.14808</v>
      </c>
      <c r="AB73">
        <v>0</v>
      </c>
      <c r="AC73">
        <v>11.598717000000001</v>
      </c>
      <c r="AD73">
        <v>9.442482</v>
      </c>
      <c r="AE73">
        <v>39.450268999999999</v>
      </c>
      <c r="AF73">
        <v>10.375318</v>
      </c>
      <c r="AG73">
        <v>50.950789999999998</v>
      </c>
      <c r="AH73">
        <v>52.930134000000002</v>
      </c>
      <c r="AI73">
        <v>0</v>
      </c>
      <c r="AJ73">
        <v>0</v>
      </c>
      <c r="AK73">
        <v>71.348455999999999</v>
      </c>
      <c r="AL73">
        <v>25.564</v>
      </c>
      <c r="AM73">
        <v>19.346114</v>
      </c>
      <c r="AN73">
        <v>0.75801200000000002</v>
      </c>
      <c r="AO73">
        <v>0</v>
      </c>
      <c r="AP73">
        <v>1.2809999999999999</v>
      </c>
      <c r="AQ73">
        <v>43.027906999999999</v>
      </c>
      <c r="AR73">
        <v>35.328000000000003</v>
      </c>
      <c r="AS73">
        <v>38.670316999999997</v>
      </c>
      <c r="AT73">
        <v>19.999983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1.8736980000000001</v>
      </c>
      <c r="BA73">
        <v>2.0482960000000001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2383.8833970000001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</v>
      </c>
      <c r="L74">
        <v>430.66770000000002</v>
      </c>
      <c r="M74">
        <v>97.055942999999999</v>
      </c>
      <c r="N74">
        <v>62.190100000000001</v>
      </c>
      <c r="O74">
        <v>130.58009999999999</v>
      </c>
      <c r="P74">
        <v>149.98894999999999</v>
      </c>
      <c r="Q74">
        <v>10.2065</v>
      </c>
      <c r="R74">
        <v>43.594099999999997</v>
      </c>
      <c r="S74">
        <v>26.9878</v>
      </c>
      <c r="T74">
        <v>3.09</v>
      </c>
      <c r="U74">
        <v>347.625</v>
      </c>
      <c r="V74">
        <v>20.8</v>
      </c>
      <c r="W74">
        <v>46.399079999999998</v>
      </c>
      <c r="X74">
        <v>147.80160000000001</v>
      </c>
      <c r="Y74">
        <v>0</v>
      </c>
      <c r="Z74">
        <v>6.5208000000000004</v>
      </c>
      <c r="AA74">
        <v>42.14808</v>
      </c>
      <c r="AB74">
        <v>16.035706000000001</v>
      </c>
      <c r="AC74">
        <v>11.598717000000001</v>
      </c>
      <c r="AD74">
        <v>9.442482</v>
      </c>
      <c r="AE74">
        <v>39.450268999999999</v>
      </c>
      <c r="AF74">
        <v>10.375318</v>
      </c>
      <c r="AG74">
        <v>50.950789999999998</v>
      </c>
      <c r="AH74">
        <v>82.571008000000006</v>
      </c>
      <c r="AI74">
        <v>0</v>
      </c>
      <c r="AJ74">
        <v>0</v>
      </c>
      <c r="AK74">
        <v>71.348455999999999</v>
      </c>
      <c r="AL74">
        <v>25.564</v>
      </c>
      <c r="AM74">
        <v>19.346114</v>
      </c>
      <c r="AN74">
        <v>0.75801200000000002</v>
      </c>
      <c r="AO74">
        <v>0</v>
      </c>
      <c r="AP74">
        <v>1.2809999999999999</v>
      </c>
      <c r="AQ74">
        <v>57.370542999999998</v>
      </c>
      <c r="AR74">
        <v>35.328000000000003</v>
      </c>
      <c r="AS74">
        <v>38.670316999999997</v>
      </c>
      <c r="AT74">
        <v>19.999983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4.6374019999999998</v>
      </c>
      <c r="BA74">
        <v>3.1879490000000001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2450.8527459999991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439.23</v>
      </c>
      <c r="L75">
        <v>465.66770000000002</v>
      </c>
      <c r="M75">
        <v>97.055942999999999</v>
      </c>
      <c r="N75">
        <v>62.190100000000001</v>
      </c>
      <c r="O75">
        <v>130.58009999999999</v>
      </c>
      <c r="P75">
        <v>149.98894999999999</v>
      </c>
      <c r="Q75">
        <v>10.9788</v>
      </c>
      <c r="R75">
        <v>43.594099999999997</v>
      </c>
      <c r="S75">
        <v>26.9878</v>
      </c>
      <c r="T75">
        <v>3.09</v>
      </c>
      <c r="U75">
        <v>347.625</v>
      </c>
      <c r="V75">
        <v>17.918600000000001</v>
      </c>
      <c r="W75">
        <v>46.399079999999998</v>
      </c>
      <c r="X75">
        <v>147.80160000000001</v>
      </c>
      <c r="Y75">
        <v>0</v>
      </c>
      <c r="Z75">
        <v>6.5208000000000004</v>
      </c>
      <c r="AA75">
        <v>42.14808</v>
      </c>
      <c r="AB75">
        <v>16.035706000000001</v>
      </c>
      <c r="AC75">
        <v>11.598717000000001</v>
      </c>
      <c r="AD75">
        <v>9.442482</v>
      </c>
      <c r="AE75">
        <v>39.450268999999999</v>
      </c>
      <c r="AF75">
        <v>18.44501</v>
      </c>
      <c r="AG75">
        <v>50.950789999999998</v>
      </c>
      <c r="AH75">
        <v>82.571008000000006</v>
      </c>
      <c r="AI75">
        <v>0</v>
      </c>
      <c r="AJ75">
        <v>0</v>
      </c>
      <c r="AK75">
        <v>71.348455999999999</v>
      </c>
      <c r="AL75">
        <v>25.564</v>
      </c>
      <c r="AM75">
        <v>19.346114</v>
      </c>
      <c r="AN75">
        <v>0.75801200000000002</v>
      </c>
      <c r="AO75">
        <v>0</v>
      </c>
      <c r="AP75">
        <v>1.2809999999999999</v>
      </c>
      <c r="AQ75">
        <v>57.370542999999998</v>
      </c>
      <c r="AR75">
        <v>35.328000000000003</v>
      </c>
      <c r="AS75">
        <v>38.670316999999997</v>
      </c>
      <c r="AT75">
        <v>19.999983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4.6374019999999998</v>
      </c>
      <c r="BA75">
        <v>3.1879490000000001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2552.0433379999986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465.5</v>
      </c>
      <c r="L76">
        <v>530.66769999999997</v>
      </c>
      <c r="M76">
        <v>97.055942999999999</v>
      </c>
      <c r="N76">
        <v>62.190100000000001</v>
      </c>
      <c r="O76">
        <v>130.58009999999999</v>
      </c>
      <c r="P76">
        <v>149.98894999999999</v>
      </c>
      <c r="Q76">
        <v>10.9788</v>
      </c>
      <c r="R76">
        <v>43.594099999999997</v>
      </c>
      <c r="S76">
        <v>26.9878</v>
      </c>
      <c r="T76">
        <v>3.09</v>
      </c>
      <c r="U76">
        <v>347.625</v>
      </c>
      <c r="V76">
        <v>17.918600000000001</v>
      </c>
      <c r="W76">
        <v>46.399079999999998</v>
      </c>
      <c r="X76">
        <v>147.80160000000001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27.667514000000001</v>
      </c>
      <c r="AG76">
        <v>50.950789999999998</v>
      </c>
      <c r="AH76">
        <v>110.094678</v>
      </c>
      <c r="AI76">
        <v>0</v>
      </c>
      <c r="AJ76">
        <v>0</v>
      </c>
      <c r="AK76">
        <v>71.348455999999999</v>
      </c>
      <c r="AL76">
        <v>25.564</v>
      </c>
      <c r="AM76">
        <v>19.346114</v>
      </c>
      <c r="AN76">
        <v>0.75801200000000002</v>
      </c>
      <c r="AO76">
        <v>0</v>
      </c>
      <c r="AP76">
        <v>1.2809999999999999</v>
      </c>
      <c r="AQ76">
        <v>57.370542999999998</v>
      </c>
      <c r="AR76">
        <v>35.328000000000003</v>
      </c>
      <c r="AS76">
        <v>38.670316999999997</v>
      </c>
      <c r="AT76">
        <v>19.999983</v>
      </c>
      <c r="AU76">
        <v>0</v>
      </c>
      <c r="AV76">
        <v>0</v>
      </c>
      <c r="AW76">
        <v>0</v>
      </c>
      <c r="AX76">
        <v>0</v>
      </c>
      <c r="AY76">
        <v>2.7468539999999999</v>
      </c>
      <c r="AZ76">
        <v>4.6374019999999998</v>
      </c>
      <c r="BA76">
        <v>4.2505990000000002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2721.2936199999995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449.36660000000001</v>
      </c>
      <c r="L77">
        <v>610.66769999999997</v>
      </c>
      <c r="M77">
        <v>97.055942999999999</v>
      </c>
      <c r="N77">
        <v>62.190100000000001</v>
      </c>
      <c r="O77">
        <v>130.58009999999999</v>
      </c>
      <c r="P77">
        <v>149.98894999999999</v>
      </c>
      <c r="Q77">
        <v>10.9788</v>
      </c>
      <c r="R77">
        <v>43.594099999999997</v>
      </c>
      <c r="S77">
        <v>26.9878</v>
      </c>
      <c r="T77">
        <v>0.09</v>
      </c>
      <c r="U77">
        <v>347.625</v>
      </c>
      <c r="V77">
        <v>20.791820000000001</v>
      </c>
      <c r="W77">
        <v>46.399079999999998</v>
      </c>
      <c r="X77">
        <v>147.80160000000001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38.122447000000001</v>
      </c>
      <c r="AE77">
        <v>39.450268999999999</v>
      </c>
      <c r="AF77">
        <v>39.195644999999999</v>
      </c>
      <c r="AG77">
        <v>50.950789999999998</v>
      </c>
      <c r="AH77">
        <v>137.618347</v>
      </c>
      <c r="AI77">
        <v>0</v>
      </c>
      <c r="AJ77">
        <v>0</v>
      </c>
      <c r="AK77">
        <v>71.348455999999999</v>
      </c>
      <c r="AL77">
        <v>25.564</v>
      </c>
      <c r="AM77">
        <v>19.980412000000001</v>
      </c>
      <c r="AN77">
        <v>0.75801200000000002</v>
      </c>
      <c r="AO77">
        <v>0</v>
      </c>
      <c r="AP77">
        <v>1.2809999999999999</v>
      </c>
      <c r="AQ77">
        <v>57.370542999999998</v>
      </c>
      <c r="AR77">
        <v>35.328000000000003</v>
      </c>
      <c r="AS77">
        <v>38.670316999999997</v>
      </c>
      <c r="AT77">
        <v>19.999983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7.6353179999999998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2891.5205769999989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449.36660000000001</v>
      </c>
      <c r="L78">
        <v>642.22760000000005</v>
      </c>
      <c r="M78">
        <v>97.055942999999999</v>
      </c>
      <c r="N78">
        <v>62.190100000000001</v>
      </c>
      <c r="O78">
        <v>130.58009999999999</v>
      </c>
      <c r="P78">
        <v>149.98894999999999</v>
      </c>
      <c r="Q78">
        <v>10.9788</v>
      </c>
      <c r="R78">
        <v>43.594099999999997</v>
      </c>
      <c r="S78">
        <v>26.9878</v>
      </c>
      <c r="T78">
        <v>0.09</v>
      </c>
      <c r="U78">
        <v>347.625</v>
      </c>
      <c r="V78">
        <v>20.8</v>
      </c>
      <c r="W78">
        <v>46.399079999999998</v>
      </c>
      <c r="X78">
        <v>147.80160000000001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39.450268999999999</v>
      </c>
      <c r="AF78">
        <v>39.195644999999999</v>
      </c>
      <c r="AG78">
        <v>50.950789999999998</v>
      </c>
      <c r="AH78">
        <v>165.14201700000001</v>
      </c>
      <c r="AI78">
        <v>3.814368</v>
      </c>
      <c r="AJ78">
        <v>0</v>
      </c>
      <c r="AK78">
        <v>71.348455999999999</v>
      </c>
      <c r="AL78">
        <v>25.564</v>
      </c>
      <c r="AM78">
        <v>19.980412000000001</v>
      </c>
      <c r="AN78">
        <v>0.75801200000000002</v>
      </c>
      <c r="AO78">
        <v>0</v>
      </c>
      <c r="AP78">
        <v>1.2809999999999999</v>
      </c>
      <c r="AQ78">
        <v>57.370542999999998</v>
      </c>
      <c r="AR78">
        <v>35.328000000000003</v>
      </c>
      <c r="AS78">
        <v>38.670316999999997</v>
      </c>
      <c r="AT78">
        <v>19.999983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2962.4501149999983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514.26671599999997</v>
      </c>
      <c r="L79">
        <v>674.81782899999996</v>
      </c>
      <c r="M79">
        <v>97.055942999999999</v>
      </c>
      <c r="N79">
        <v>62.190100000000001</v>
      </c>
      <c r="O79">
        <v>130.58009999999999</v>
      </c>
      <c r="P79">
        <v>149.98894999999999</v>
      </c>
      <c r="Q79">
        <v>10.9788</v>
      </c>
      <c r="R79">
        <v>43.594099999999997</v>
      </c>
      <c r="S79">
        <v>26.9878</v>
      </c>
      <c r="T79">
        <v>0.09</v>
      </c>
      <c r="U79">
        <v>347.625</v>
      </c>
      <c r="V79">
        <v>20.8</v>
      </c>
      <c r="W79">
        <v>46.399079999999998</v>
      </c>
      <c r="X79">
        <v>147.80160000000001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39.450268999999999</v>
      </c>
      <c r="AF79">
        <v>39.195644999999999</v>
      </c>
      <c r="AG79">
        <v>50.950789999999998</v>
      </c>
      <c r="AH79">
        <v>165.14201700000001</v>
      </c>
      <c r="AI79">
        <v>19.834710999999999</v>
      </c>
      <c r="AJ79">
        <v>0</v>
      </c>
      <c r="AK79">
        <v>71.348455999999999</v>
      </c>
      <c r="AL79">
        <v>53.451999999999998</v>
      </c>
      <c r="AM79">
        <v>19.980412000000001</v>
      </c>
      <c r="AN79">
        <v>0.75801200000000002</v>
      </c>
      <c r="AO79">
        <v>0</v>
      </c>
      <c r="AP79">
        <v>1.2809999999999999</v>
      </c>
      <c r="AQ79">
        <v>57.370542999999998</v>
      </c>
      <c r="AR79">
        <v>35.328000000000003</v>
      </c>
      <c r="AS79">
        <v>35.154834000000001</v>
      </c>
      <c r="AT79">
        <v>19.999983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3100.3333199999984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508.55739999999997</v>
      </c>
      <c r="L80">
        <v>674.81782899999996</v>
      </c>
      <c r="M80">
        <v>97.055942999999999</v>
      </c>
      <c r="N80">
        <v>62.190100000000001</v>
      </c>
      <c r="O80">
        <v>130.58009999999999</v>
      </c>
      <c r="P80">
        <v>149.98894999999999</v>
      </c>
      <c r="Q80">
        <v>10.9788</v>
      </c>
      <c r="R80">
        <v>43.594099999999997</v>
      </c>
      <c r="S80">
        <v>26.9878</v>
      </c>
      <c r="T80">
        <v>0.09</v>
      </c>
      <c r="U80">
        <v>347.625</v>
      </c>
      <c r="V80">
        <v>20.8</v>
      </c>
      <c r="W80">
        <v>46.399079999999998</v>
      </c>
      <c r="X80">
        <v>147.80160000000001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39.450268999999999</v>
      </c>
      <c r="AF80">
        <v>39.195644999999999</v>
      </c>
      <c r="AG80">
        <v>50.950789999999998</v>
      </c>
      <c r="AH80">
        <v>165.14201700000001</v>
      </c>
      <c r="AI80">
        <v>19.834710999999999</v>
      </c>
      <c r="AJ80">
        <v>0</v>
      </c>
      <c r="AK80">
        <v>71.348455999999999</v>
      </c>
      <c r="AL80">
        <v>53.451999999999998</v>
      </c>
      <c r="AM80">
        <v>19.980412000000001</v>
      </c>
      <c r="AN80">
        <v>0.75801200000000002</v>
      </c>
      <c r="AO80">
        <v>0</v>
      </c>
      <c r="AP80">
        <v>1.2809999999999999</v>
      </c>
      <c r="AQ80">
        <v>57.370542999999998</v>
      </c>
      <c r="AR80">
        <v>35.328000000000003</v>
      </c>
      <c r="AS80">
        <v>35.154834000000001</v>
      </c>
      <c r="AT80">
        <v>19.999983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3094.6240039999989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508.55739999999997</v>
      </c>
      <c r="L81">
        <v>674.81782899999996</v>
      </c>
      <c r="M81">
        <v>97.055942999999999</v>
      </c>
      <c r="N81">
        <v>62.190100000000001</v>
      </c>
      <c r="O81">
        <v>130.58009999999999</v>
      </c>
      <c r="P81">
        <v>149.98894999999999</v>
      </c>
      <c r="Q81">
        <v>10.9788</v>
      </c>
      <c r="R81">
        <v>43.594099999999997</v>
      </c>
      <c r="S81">
        <v>26.9878</v>
      </c>
      <c r="T81">
        <v>0.09</v>
      </c>
      <c r="U81">
        <v>347.625</v>
      </c>
      <c r="V81">
        <v>20.8</v>
      </c>
      <c r="W81">
        <v>46.399079999999998</v>
      </c>
      <c r="X81">
        <v>147.80160000000001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39.450268999999999</v>
      </c>
      <c r="AF81">
        <v>39.195644999999999</v>
      </c>
      <c r="AG81">
        <v>50.950789999999998</v>
      </c>
      <c r="AH81">
        <v>165.14201700000001</v>
      </c>
      <c r="AI81">
        <v>19.834710999999999</v>
      </c>
      <c r="AJ81">
        <v>0</v>
      </c>
      <c r="AK81">
        <v>71.348455999999999</v>
      </c>
      <c r="AL81">
        <v>53.451999999999998</v>
      </c>
      <c r="AM81">
        <v>19.980412000000001</v>
      </c>
      <c r="AN81">
        <v>0.75801200000000002</v>
      </c>
      <c r="AO81">
        <v>0</v>
      </c>
      <c r="AP81">
        <v>1.2809999999999999</v>
      </c>
      <c r="AQ81">
        <v>57.370542999999998</v>
      </c>
      <c r="AR81">
        <v>35.328000000000003</v>
      </c>
      <c r="AS81">
        <v>35.154834000000001</v>
      </c>
      <c r="AT81">
        <v>19.999983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3094.6240039999989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508.55739999999997</v>
      </c>
      <c r="L82">
        <v>674.81782899999996</v>
      </c>
      <c r="M82">
        <v>97.055942999999999</v>
      </c>
      <c r="N82">
        <v>62.190100000000001</v>
      </c>
      <c r="O82">
        <v>130.58009999999999</v>
      </c>
      <c r="P82">
        <v>149.98894999999999</v>
      </c>
      <c r="Q82">
        <v>10.9788</v>
      </c>
      <c r="R82">
        <v>43.594099999999997</v>
      </c>
      <c r="S82">
        <v>26.9878</v>
      </c>
      <c r="T82">
        <v>0.09</v>
      </c>
      <c r="U82">
        <v>347.625</v>
      </c>
      <c r="V82">
        <v>20.8</v>
      </c>
      <c r="W82">
        <v>46.399079999999998</v>
      </c>
      <c r="X82">
        <v>147.80160000000001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39.450268999999999</v>
      </c>
      <c r="AF82">
        <v>39.195644999999999</v>
      </c>
      <c r="AG82">
        <v>50.950789999999998</v>
      </c>
      <c r="AH82">
        <v>165.14201700000001</v>
      </c>
      <c r="AI82">
        <v>19.834710999999999</v>
      </c>
      <c r="AJ82">
        <v>0</v>
      </c>
      <c r="AK82">
        <v>71.348455999999999</v>
      </c>
      <c r="AL82">
        <v>53.451999999999998</v>
      </c>
      <c r="AM82">
        <v>19.980412000000001</v>
      </c>
      <c r="AN82">
        <v>0.75801200000000002</v>
      </c>
      <c r="AO82">
        <v>0</v>
      </c>
      <c r="AP82">
        <v>1.2809999999999999</v>
      </c>
      <c r="AQ82">
        <v>57.370542999999998</v>
      </c>
      <c r="AR82">
        <v>35.328000000000003</v>
      </c>
      <c r="AS82">
        <v>35.154834000000001</v>
      </c>
      <c r="AT82">
        <v>19.999983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3083.7399699999992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451.19080000000002</v>
      </c>
      <c r="L83">
        <v>674.81782899999996</v>
      </c>
      <c r="M83">
        <v>97.055942999999999</v>
      </c>
      <c r="N83">
        <v>62.190100000000001</v>
      </c>
      <c r="O83">
        <v>130.58009999999999</v>
      </c>
      <c r="P83">
        <v>149.98894999999999</v>
      </c>
      <c r="Q83">
        <v>10.9788</v>
      </c>
      <c r="R83">
        <v>43.594099999999997</v>
      </c>
      <c r="S83">
        <v>26.9878</v>
      </c>
      <c r="T83">
        <v>0.09</v>
      </c>
      <c r="U83">
        <v>347.625</v>
      </c>
      <c r="V83">
        <v>20.8</v>
      </c>
      <c r="W83">
        <v>46.399079999999998</v>
      </c>
      <c r="X83">
        <v>147.80160000000001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39.450268999999999</v>
      </c>
      <c r="AF83">
        <v>39.195644999999999</v>
      </c>
      <c r="AG83">
        <v>50.950789999999998</v>
      </c>
      <c r="AH83">
        <v>165.14201700000001</v>
      </c>
      <c r="AI83">
        <v>3.814368</v>
      </c>
      <c r="AJ83">
        <v>0</v>
      </c>
      <c r="AK83">
        <v>71.348455999999999</v>
      </c>
      <c r="AL83">
        <v>53.451999999999998</v>
      </c>
      <c r="AM83">
        <v>19.980412000000001</v>
      </c>
      <c r="AN83">
        <v>0.75801200000000002</v>
      </c>
      <c r="AO83">
        <v>0</v>
      </c>
      <c r="AP83">
        <v>1.2809999999999999</v>
      </c>
      <c r="AQ83">
        <v>57.370542999999998</v>
      </c>
      <c r="AR83">
        <v>35.328000000000003</v>
      </c>
      <c r="AS83">
        <v>35.154834000000001</v>
      </c>
      <c r="AT83">
        <v>19.999983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3010.3530269999987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451.19080000000002</v>
      </c>
      <c r="L84">
        <v>674.81782899999996</v>
      </c>
      <c r="M84">
        <v>97.055942999999999</v>
      </c>
      <c r="N84">
        <v>62.190100000000001</v>
      </c>
      <c r="O84">
        <v>130.58009999999999</v>
      </c>
      <c r="P84">
        <v>149.98894999999999</v>
      </c>
      <c r="Q84">
        <v>10.9788</v>
      </c>
      <c r="R84">
        <v>43.594099999999997</v>
      </c>
      <c r="S84">
        <v>26.9878</v>
      </c>
      <c r="T84">
        <v>0.09</v>
      </c>
      <c r="U84">
        <v>347.625</v>
      </c>
      <c r="V84">
        <v>20.8</v>
      </c>
      <c r="W84">
        <v>46.399079999999998</v>
      </c>
      <c r="X84">
        <v>147.80160000000001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39.450268999999999</v>
      </c>
      <c r="AF84">
        <v>39.195644999999999</v>
      </c>
      <c r="AG84">
        <v>50.950789999999998</v>
      </c>
      <c r="AH84">
        <v>137.618347</v>
      </c>
      <c r="AI84">
        <v>3.814368</v>
      </c>
      <c r="AJ84">
        <v>0</v>
      </c>
      <c r="AK84">
        <v>71.348455999999999</v>
      </c>
      <c r="AL84">
        <v>53.451999999999998</v>
      </c>
      <c r="AM84">
        <v>19.980412000000001</v>
      </c>
      <c r="AN84">
        <v>0.75801200000000002</v>
      </c>
      <c r="AO84">
        <v>0</v>
      </c>
      <c r="AP84">
        <v>1.2809999999999999</v>
      </c>
      <c r="AQ84">
        <v>57.370542999999998</v>
      </c>
      <c r="AR84">
        <v>35.328000000000003</v>
      </c>
      <c r="AS84">
        <v>35.154834000000001</v>
      </c>
      <c r="AT84">
        <v>19.999983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2981.8591119999983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379.0908</v>
      </c>
      <c r="L85">
        <v>562.31782899999996</v>
      </c>
      <c r="M85">
        <v>97.055942999999999</v>
      </c>
      <c r="N85">
        <v>62.190100000000001</v>
      </c>
      <c r="O85">
        <v>130.58009999999999</v>
      </c>
      <c r="P85">
        <v>149.98894999999999</v>
      </c>
      <c r="Q85">
        <v>10.2065</v>
      </c>
      <c r="R85">
        <v>43.594099999999997</v>
      </c>
      <c r="S85">
        <v>24.0823</v>
      </c>
      <c r="T85">
        <v>0.09</v>
      </c>
      <c r="U85">
        <v>347.625</v>
      </c>
      <c r="V85">
        <v>20.8</v>
      </c>
      <c r="W85">
        <v>46.399079999999998</v>
      </c>
      <c r="X85">
        <v>147.80160000000001</v>
      </c>
      <c r="Y85">
        <v>0</v>
      </c>
      <c r="Z85">
        <v>6.5208000000000004</v>
      </c>
      <c r="AA85">
        <v>42.14808</v>
      </c>
      <c r="AB85">
        <v>16.035706000000001</v>
      </c>
      <c r="AC85">
        <v>23.197434999999999</v>
      </c>
      <c r="AD85">
        <v>21.717708999999999</v>
      </c>
      <c r="AE85">
        <v>19.725135000000002</v>
      </c>
      <c r="AF85">
        <v>27.667514000000001</v>
      </c>
      <c r="AG85">
        <v>50.950789999999998</v>
      </c>
      <c r="AH85">
        <v>110.094678</v>
      </c>
      <c r="AI85">
        <v>3.814368</v>
      </c>
      <c r="AJ85">
        <v>0</v>
      </c>
      <c r="AK85">
        <v>71.348455999999999</v>
      </c>
      <c r="AL85">
        <v>25.564</v>
      </c>
      <c r="AM85">
        <v>19.346114</v>
      </c>
      <c r="AN85">
        <v>0.75801200000000002</v>
      </c>
      <c r="AO85">
        <v>0</v>
      </c>
      <c r="AP85">
        <v>1.2809999999999999</v>
      </c>
      <c r="AQ85">
        <v>57.370542999999998</v>
      </c>
      <c r="AR85">
        <v>35.328000000000003</v>
      </c>
      <c r="AS85">
        <v>35.154834000000001</v>
      </c>
      <c r="AT85">
        <v>19.999983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4.2505990000000002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2632.0799419999994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378.8</v>
      </c>
      <c r="L86">
        <v>553.66769999999997</v>
      </c>
      <c r="M86">
        <v>97.055942999999999</v>
      </c>
      <c r="N86">
        <v>62.190100000000001</v>
      </c>
      <c r="O86">
        <v>130.58009999999999</v>
      </c>
      <c r="P86">
        <v>149.98894999999999</v>
      </c>
      <c r="Q86">
        <v>10.2065</v>
      </c>
      <c r="R86">
        <v>43.594099999999997</v>
      </c>
      <c r="S86">
        <v>24.0823</v>
      </c>
      <c r="T86">
        <v>0.09</v>
      </c>
      <c r="U86">
        <v>347.625</v>
      </c>
      <c r="V86">
        <v>20.8</v>
      </c>
      <c r="W86">
        <v>46.399079999999998</v>
      </c>
      <c r="X86">
        <v>147.80160000000001</v>
      </c>
      <c r="Y86">
        <v>0</v>
      </c>
      <c r="Z86">
        <v>6.5208000000000004</v>
      </c>
      <c r="AA86">
        <v>42.14808</v>
      </c>
      <c r="AB86">
        <v>16.035706000000001</v>
      </c>
      <c r="AC86">
        <v>11.598717000000001</v>
      </c>
      <c r="AD86">
        <v>9.442482</v>
      </c>
      <c r="AE86">
        <v>19.725135000000002</v>
      </c>
      <c r="AF86">
        <v>20.750636</v>
      </c>
      <c r="AG86">
        <v>50.950789999999998</v>
      </c>
      <c r="AH86">
        <v>82.571008000000006</v>
      </c>
      <c r="AI86">
        <v>0</v>
      </c>
      <c r="AJ86">
        <v>0</v>
      </c>
      <c r="AK86">
        <v>71.348455999999999</v>
      </c>
      <c r="AL86">
        <v>25.564</v>
      </c>
      <c r="AM86">
        <v>19.346114</v>
      </c>
      <c r="AN86">
        <v>0.75801200000000002</v>
      </c>
      <c r="AO86">
        <v>0</v>
      </c>
      <c r="AP86">
        <v>1.2809999999999999</v>
      </c>
      <c r="AQ86">
        <v>57.370542999999998</v>
      </c>
      <c r="AR86">
        <v>35.328000000000003</v>
      </c>
      <c r="AS86">
        <v>35.154834000000001</v>
      </c>
      <c r="AT86">
        <v>19.999983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3.1879490000000001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2559.9475019999995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461</v>
      </c>
      <c r="L87">
        <v>563.66769999999997</v>
      </c>
      <c r="M87">
        <v>97.055942999999999</v>
      </c>
      <c r="N87">
        <v>62.190100000000001</v>
      </c>
      <c r="O87">
        <v>130.58009999999999</v>
      </c>
      <c r="P87">
        <v>149.98894999999999</v>
      </c>
      <c r="Q87">
        <v>10.2065</v>
      </c>
      <c r="R87">
        <v>43.594099999999997</v>
      </c>
      <c r="S87">
        <v>24.0823</v>
      </c>
      <c r="T87">
        <v>0.09</v>
      </c>
      <c r="U87">
        <v>347.625</v>
      </c>
      <c r="V87">
        <v>20.8</v>
      </c>
      <c r="W87">
        <v>46.399079999999998</v>
      </c>
      <c r="X87">
        <v>147.80160000000001</v>
      </c>
      <c r="Y87">
        <v>0</v>
      </c>
      <c r="Z87">
        <v>6.5208000000000004</v>
      </c>
      <c r="AA87">
        <v>42.14808</v>
      </c>
      <c r="AB87">
        <v>16.166609000000001</v>
      </c>
      <c r="AC87">
        <v>11.598717000000001</v>
      </c>
      <c r="AD87">
        <v>0</v>
      </c>
      <c r="AE87">
        <v>19.725135000000002</v>
      </c>
      <c r="AF87">
        <v>20.750636</v>
      </c>
      <c r="AG87">
        <v>50.950789999999998</v>
      </c>
      <c r="AH87">
        <v>82.571008000000006</v>
      </c>
      <c r="AI87">
        <v>0</v>
      </c>
      <c r="AJ87">
        <v>0</v>
      </c>
      <c r="AK87">
        <v>71.348455999999999</v>
      </c>
      <c r="AL87">
        <v>40.67</v>
      </c>
      <c r="AM87">
        <v>19.346114</v>
      </c>
      <c r="AN87">
        <v>0.75801200000000002</v>
      </c>
      <c r="AO87">
        <v>0</v>
      </c>
      <c r="AP87">
        <v>1.9215</v>
      </c>
      <c r="AQ87">
        <v>43.027906999999999</v>
      </c>
      <c r="AR87">
        <v>35.328000000000003</v>
      </c>
      <c r="AS87">
        <v>35.154834000000001</v>
      </c>
      <c r="AT87">
        <v>19.999983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4.6374019999999998</v>
      </c>
      <c r="BA87">
        <v>3.1879490000000001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2641.9210869999993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479</v>
      </c>
      <c r="L88">
        <v>563.66769999999997</v>
      </c>
      <c r="M88">
        <v>97.055942999999999</v>
      </c>
      <c r="N88">
        <v>62.190100000000001</v>
      </c>
      <c r="O88">
        <v>130.58009999999999</v>
      </c>
      <c r="P88">
        <v>149.98894999999999</v>
      </c>
      <c r="Q88">
        <v>10.2065</v>
      </c>
      <c r="R88">
        <v>43.594099999999997</v>
      </c>
      <c r="S88">
        <v>24.0823</v>
      </c>
      <c r="T88">
        <v>0.09</v>
      </c>
      <c r="U88">
        <v>347.625</v>
      </c>
      <c r="V88">
        <v>20.8</v>
      </c>
      <c r="W88">
        <v>46.399079999999998</v>
      </c>
      <c r="X88">
        <v>147.80160000000001</v>
      </c>
      <c r="Y88">
        <v>0</v>
      </c>
      <c r="Z88">
        <v>6.5208000000000004</v>
      </c>
      <c r="AA88">
        <v>42.14808</v>
      </c>
      <c r="AB88">
        <v>16.166609000000001</v>
      </c>
      <c r="AC88">
        <v>11.598717000000001</v>
      </c>
      <c r="AD88">
        <v>0</v>
      </c>
      <c r="AE88">
        <v>19.725135000000002</v>
      </c>
      <c r="AF88">
        <v>10.375318</v>
      </c>
      <c r="AG88">
        <v>50.950789999999998</v>
      </c>
      <c r="AH88">
        <v>55.047339000000001</v>
      </c>
      <c r="AI88">
        <v>0</v>
      </c>
      <c r="AJ88">
        <v>0</v>
      </c>
      <c r="AK88">
        <v>71.348455999999999</v>
      </c>
      <c r="AL88">
        <v>79.376220000000004</v>
      </c>
      <c r="AM88">
        <v>19.346114</v>
      </c>
      <c r="AN88">
        <v>0.75801200000000002</v>
      </c>
      <c r="AO88">
        <v>0</v>
      </c>
      <c r="AP88">
        <v>1.9215</v>
      </c>
      <c r="AQ88">
        <v>28.685272000000001</v>
      </c>
      <c r="AR88">
        <v>35.328000000000003</v>
      </c>
      <c r="AS88">
        <v>35.154834000000001</v>
      </c>
      <c r="AT88">
        <v>19.999983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2.3187009999999999</v>
      </c>
      <c r="BA88">
        <v>2.1253000000000002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2643.0043349999996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483</v>
      </c>
      <c r="L89">
        <v>593.26020000000005</v>
      </c>
      <c r="M89">
        <v>97.055942999999999</v>
      </c>
      <c r="N89">
        <v>62.190100000000001</v>
      </c>
      <c r="O89">
        <v>130.58009999999999</v>
      </c>
      <c r="P89">
        <v>149.98894999999999</v>
      </c>
      <c r="Q89">
        <v>10.9788</v>
      </c>
      <c r="R89">
        <v>43.594099999999997</v>
      </c>
      <c r="S89">
        <v>26.9878</v>
      </c>
      <c r="T89">
        <v>0.09</v>
      </c>
      <c r="U89">
        <v>347.625</v>
      </c>
      <c r="V89">
        <v>20.8</v>
      </c>
      <c r="W89">
        <v>46.399079999999998</v>
      </c>
      <c r="X89">
        <v>147.80160000000001</v>
      </c>
      <c r="Y89">
        <v>0</v>
      </c>
      <c r="Z89">
        <v>13.041600000000001</v>
      </c>
      <c r="AA89">
        <v>28.09872</v>
      </c>
      <c r="AB89">
        <v>16.166609000000001</v>
      </c>
      <c r="AC89">
        <v>11.598717000000001</v>
      </c>
      <c r="AD89">
        <v>0</v>
      </c>
      <c r="AE89">
        <v>19.725135000000002</v>
      </c>
      <c r="AF89">
        <v>10.375318</v>
      </c>
      <c r="AG89">
        <v>50.950789999999998</v>
      </c>
      <c r="AH89">
        <v>26.855077999999999</v>
      </c>
      <c r="AI89">
        <v>0</v>
      </c>
      <c r="AJ89">
        <v>0</v>
      </c>
      <c r="AK89">
        <v>71.348455999999999</v>
      </c>
      <c r="AL89">
        <v>79.376220000000004</v>
      </c>
      <c r="AM89">
        <v>19.346114</v>
      </c>
      <c r="AN89">
        <v>0.75801200000000002</v>
      </c>
      <c r="AO89">
        <v>0</v>
      </c>
      <c r="AP89">
        <v>1.9215</v>
      </c>
      <c r="AQ89">
        <v>28.685272000000001</v>
      </c>
      <c r="AR89">
        <v>35.328000000000003</v>
      </c>
      <c r="AS89">
        <v>35.154834000000001</v>
      </c>
      <c r="AT89">
        <v>19.999983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2.3187009999999999</v>
      </c>
      <c r="BA89">
        <v>1.0318480000000001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2643.4603619999998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466</v>
      </c>
      <c r="L90">
        <v>593.26020000000005</v>
      </c>
      <c r="M90">
        <v>97.055942999999999</v>
      </c>
      <c r="N90">
        <v>62.190100000000001</v>
      </c>
      <c r="O90">
        <v>130.58009999999999</v>
      </c>
      <c r="P90">
        <v>149.98894999999999</v>
      </c>
      <c r="Q90">
        <v>10.9788</v>
      </c>
      <c r="R90">
        <v>43.594099999999997</v>
      </c>
      <c r="S90">
        <v>26.9878</v>
      </c>
      <c r="T90">
        <v>0.09</v>
      </c>
      <c r="U90">
        <v>347.625</v>
      </c>
      <c r="V90">
        <v>20.8</v>
      </c>
      <c r="W90">
        <v>46.399079999999998</v>
      </c>
      <c r="X90">
        <v>147.80160000000001</v>
      </c>
      <c r="Y90">
        <v>0</v>
      </c>
      <c r="Z90">
        <v>13.041600000000001</v>
      </c>
      <c r="AA90">
        <v>28.09872</v>
      </c>
      <c r="AB90">
        <v>16.166609000000001</v>
      </c>
      <c r="AC90">
        <v>11.598717000000001</v>
      </c>
      <c r="AD90">
        <v>0</v>
      </c>
      <c r="AE90">
        <v>19.725135000000002</v>
      </c>
      <c r="AF90">
        <v>10.375318</v>
      </c>
      <c r="AG90">
        <v>50.950789999999998</v>
      </c>
      <c r="AH90">
        <v>26.855077999999999</v>
      </c>
      <c r="AI90">
        <v>0</v>
      </c>
      <c r="AJ90">
        <v>0</v>
      </c>
      <c r="AK90">
        <v>71.348455999999999</v>
      </c>
      <c r="AL90">
        <v>79.376220000000004</v>
      </c>
      <c r="AM90">
        <v>19.346114</v>
      </c>
      <c r="AN90">
        <v>0.75801200000000002</v>
      </c>
      <c r="AO90">
        <v>0</v>
      </c>
      <c r="AP90">
        <v>1.9215</v>
      </c>
      <c r="AQ90">
        <v>28.685272000000001</v>
      </c>
      <c r="AR90">
        <v>35.328000000000003</v>
      </c>
      <c r="AS90">
        <v>35.154834000000001</v>
      </c>
      <c r="AT90">
        <v>19.999983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0</v>
      </c>
      <c r="BA90">
        <v>1.0318480000000001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2624.1416609999997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421.69574899999998</v>
      </c>
      <c r="L91">
        <v>593.26020000000005</v>
      </c>
      <c r="M91">
        <v>97.055942999999999</v>
      </c>
      <c r="N91">
        <v>62.190100000000001</v>
      </c>
      <c r="O91">
        <v>130.58009999999999</v>
      </c>
      <c r="P91">
        <v>149.98894999999999</v>
      </c>
      <c r="Q91">
        <v>10.9788</v>
      </c>
      <c r="R91">
        <v>43.594099999999997</v>
      </c>
      <c r="S91">
        <v>26.9878</v>
      </c>
      <c r="T91">
        <v>0.09</v>
      </c>
      <c r="U91">
        <v>347.625</v>
      </c>
      <c r="V91">
        <v>20.8</v>
      </c>
      <c r="W91">
        <v>46.399079999999998</v>
      </c>
      <c r="X91">
        <v>147.80160000000001</v>
      </c>
      <c r="Y91">
        <v>0</v>
      </c>
      <c r="Z91">
        <v>13.041600000000001</v>
      </c>
      <c r="AA91">
        <v>28.09872</v>
      </c>
      <c r="AB91">
        <v>32.333219</v>
      </c>
      <c r="AC91">
        <v>11.598717000000001</v>
      </c>
      <c r="AD91">
        <v>0</v>
      </c>
      <c r="AE91">
        <v>19.725135000000002</v>
      </c>
      <c r="AF91">
        <v>10.375318</v>
      </c>
      <c r="AG91">
        <v>50.950789999999998</v>
      </c>
      <c r="AH91">
        <v>26.855077999999999</v>
      </c>
      <c r="AI91">
        <v>0</v>
      </c>
      <c r="AJ91">
        <v>0</v>
      </c>
      <c r="AK91">
        <v>71.348455999999999</v>
      </c>
      <c r="AL91">
        <v>79.376220000000004</v>
      </c>
      <c r="AM91">
        <v>19.346114</v>
      </c>
      <c r="AN91">
        <v>0.75801200000000002</v>
      </c>
      <c r="AO91">
        <v>0</v>
      </c>
      <c r="AP91">
        <v>0</v>
      </c>
      <c r="AQ91">
        <v>28.685272000000001</v>
      </c>
      <c r="AR91">
        <v>35.328000000000003</v>
      </c>
      <c r="AS91">
        <v>35.154834000000001</v>
      </c>
      <c r="AT91">
        <v>19.999983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0</v>
      </c>
      <c r="BA91">
        <v>1.0318480000000001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2594.0825199999995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378.8</v>
      </c>
      <c r="L92">
        <v>593.26020000000005</v>
      </c>
      <c r="M92">
        <v>97.055942999999999</v>
      </c>
      <c r="N92">
        <v>62.190100000000001</v>
      </c>
      <c r="O92">
        <v>130.58009999999999</v>
      </c>
      <c r="P92">
        <v>149.98894999999999</v>
      </c>
      <c r="Q92">
        <v>10.9788</v>
      </c>
      <c r="R92">
        <v>43.594099999999997</v>
      </c>
      <c r="S92">
        <v>26.9878</v>
      </c>
      <c r="T92">
        <v>0.09</v>
      </c>
      <c r="U92">
        <v>347.625</v>
      </c>
      <c r="V92">
        <v>20.8</v>
      </c>
      <c r="W92">
        <v>46.399079999999998</v>
      </c>
      <c r="X92">
        <v>147.80160000000001</v>
      </c>
      <c r="Y92">
        <v>0</v>
      </c>
      <c r="Z92">
        <v>13.041600000000001</v>
      </c>
      <c r="AA92">
        <v>28.09872</v>
      </c>
      <c r="AB92">
        <v>32.333219</v>
      </c>
      <c r="AC92">
        <v>11.598717000000001</v>
      </c>
      <c r="AD92">
        <v>0</v>
      </c>
      <c r="AE92">
        <v>19.725135000000002</v>
      </c>
      <c r="AF92">
        <v>10.375318</v>
      </c>
      <c r="AG92">
        <v>50.950789999999998</v>
      </c>
      <c r="AH92">
        <v>26.743646999999999</v>
      </c>
      <c r="AI92">
        <v>0</v>
      </c>
      <c r="AJ92">
        <v>0</v>
      </c>
      <c r="AK92">
        <v>71.348455999999999</v>
      </c>
      <c r="AL92">
        <v>79.376220000000004</v>
      </c>
      <c r="AM92">
        <v>19.346114</v>
      </c>
      <c r="AN92">
        <v>0.75801200000000002</v>
      </c>
      <c r="AO92">
        <v>0</v>
      </c>
      <c r="AP92">
        <v>0</v>
      </c>
      <c r="AQ92">
        <v>28.685272000000001</v>
      </c>
      <c r="AR92">
        <v>35.328000000000003</v>
      </c>
      <c r="AS92">
        <v>35.154834000000001</v>
      </c>
      <c r="AT92">
        <v>19.999983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0</v>
      </c>
      <c r="BA92">
        <v>1.0318480000000001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2551.0753399999999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406.81874499999998</v>
      </c>
      <c r="L93">
        <v>674.81782899999996</v>
      </c>
      <c r="M93">
        <v>97.055942999999999</v>
      </c>
      <c r="N93">
        <v>62.190100000000001</v>
      </c>
      <c r="O93">
        <v>130.58009999999999</v>
      </c>
      <c r="P93">
        <v>149.98894999999999</v>
      </c>
      <c r="Q93">
        <v>10.9788</v>
      </c>
      <c r="R93">
        <v>43.594099999999997</v>
      </c>
      <c r="S93">
        <v>26.9878</v>
      </c>
      <c r="T93">
        <v>0.09</v>
      </c>
      <c r="U93">
        <v>347.625</v>
      </c>
      <c r="V93">
        <v>20.8</v>
      </c>
      <c r="W93">
        <v>46.399079999999998</v>
      </c>
      <c r="X93">
        <v>147.80160000000001</v>
      </c>
      <c r="Y93">
        <v>0</v>
      </c>
      <c r="Z93">
        <v>13.041600000000001</v>
      </c>
      <c r="AA93">
        <v>28.09872</v>
      </c>
      <c r="AB93">
        <v>32.333219</v>
      </c>
      <c r="AC93">
        <v>11.598717000000001</v>
      </c>
      <c r="AD93">
        <v>0</v>
      </c>
      <c r="AE93">
        <v>19.725135000000002</v>
      </c>
      <c r="AF93">
        <v>10.375318</v>
      </c>
      <c r="AG93">
        <v>50.950789999999998</v>
      </c>
      <c r="AH93">
        <v>0</v>
      </c>
      <c r="AI93">
        <v>0</v>
      </c>
      <c r="AJ93">
        <v>0</v>
      </c>
      <c r="AK93">
        <v>71.348455999999999</v>
      </c>
      <c r="AL93">
        <v>79.376220000000004</v>
      </c>
      <c r="AM93">
        <v>19.346114</v>
      </c>
      <c r="AN93">
        <v>0.75801200000000002</v>
      </c>
      <c r="AO93">
        <v>0</v>
      </c>
      <c r="AP93">
        <v>0</v>
      </c>
      <c r="AQ93">
        <v>28.685272000000001</v>
      </c>
      <c r="AR93">
        <v>35.328000000000003</v>
      </c>
      <c r="AS93">
        <v>35.154834000000001</v>
      </c>
      <c r="AT93">
        <v>19.999983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0</v>
      </c>
      <c r="BA93">
        <v>0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2632.8762189999993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437.36660000000001</v>
      </c>
      <c r="L94">
        <v>674.81782899999996</v>
      </c>
      <c r="M94">
        <v>97.055942999999999</v>
      </c>
      <c r="N94">
        <v>62.190100000000001</v>
      </c>
      <c r="O94">
        <v>130.58009999999999</v>
      </c>
      <c r="P94">
        <v>149.98894999999999</v>
      </c>
      <c r="Q94">
        <v>10.9788</v>
      </c>
      <c r="R94">
        <v>43.594099999999997</v>
      </c>
      <c r="S94">
        <v>26.9878</v>
      </c>
      <c r="T94">
        <v>0.09</v>
      </c>
      <c r="U94">
        <v>347.625</v>
      </c>
      <c r="V94">
        <v>20.8</v>
      </c>
      <c r="W94">
        <v>46.399079999999998</v>
      </c>
      <c r="X94">
        <v>147.80160000000001</v>
      </c>
      <c r="Y94">
        <v>0</v>
      </c>
      <c r="Z94">
        <v>13.041600000000001</v>
      </c>
      <c r="AA94">
        <v>28.09872</v>
      </c>
      <c r="AB94">
        <v>32.333219</v>
      </c>
      <c r="AC94">
        <v>11.598717000000001</v>
      </c>
      <c r="AD94">
        <v>0</v>
      </c>
      <c r="AE94">
        <v>19.725135000000002</v>
      </c>
      <c r="AF94">
        <v>10.375318</v>
      </c>
      <c r="AG94">
        <v>50.950789999999998</v>
      </c>
      <c r="AH94">
        <v>0</v>
      </c>
      <c r="AI94">
        <v>0</v>
      </c>
      <c r="AJ94">
        <v>0</v>
      </c>
      <c r="AK94">
        <v>71.348455999999999</v>
      </c>
      <c r="AL94">
        <v>53.451999999999998</v>
      </c>
      <c r="AM94">
        <v>19.346114</v>
      </c>
      <c r="AN94">
        <v>0.75801200000000002</v>
      </c>
      <c r="AO94">
        <v>0</v>
      </c>
      <c r="AP94">
        <v>0</v>
      </c>
      <c r="AQ94">
        <v>28.685272000000001</v>
      </c>
      <c r="AR94">
        <v>35.328000000000003</v>
      </c>
      <c r="AS94">
        <v>35.154834000000001</v>
      </c>
      <c r="AT94">
        <v>19.999983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0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2637.4998540000001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428.36660000000001</v>
      </c>
      <c r="L95">
        <v>674.81782899999996</v>
      </c>
      <c r="M95">
        <v>97.055942999999999</v>
      </c>
      <c r="N95">
        <v>62.190100000000001</v>
      </c>
      <c r="O95">
        <v>130.58009999999999</v>
      </c>
      <c r="P95">
        <v>149.98894999999999</v>
      </c>
      <c r="Q95">
        <v>10.9788</v>
      </c>
      <c r="R95">
        <v>43.594099999999997</v>
      </c>
      <c r="S95">
        <v>26.9878</v>
      </c>
      <c r="T95">
        <v>0.09</v>
      </c>
      <c r="U95">
        <v>357.75</v>
      </c>
      <c r="V95">
        <v>20.8</v>
      </c>
      <c r="W95">
        <v>46.399079999999998</v>
      </c>
      <c r="X95">
        <v>147.80160000000001</v>
      </c>
      <c r="Y95">
        <v>0</v>
      </c>
      <c r="Z95">
        <v>13.041600000000001</v>
      </c>
      <c r="AA95">
        <v>28.09872</v>
      </c>
      <c r="AB95">
        <v>32.333219</v>
      </c>
      <c r="AC95">
        <v>11.598717000000001</v>
      </c>
      <c r="AD95">
        <v>0</v>
      </c>
      <c r="AE95">
        <v>19.725135000000002</v>
      </c>
      <c r="AF95">
        <v>10.375318</v>
      </c>
      <c r="AG95">
        <v>50.950789999999998</v>
      </c>
      <c r="AH95">
        <v>0</v>
      </c>
      <c r="AI95">
        <v>0</v>
      </c>
      <c r="AJ95">
        <v>0</v>
      </c>
      <c r="AK95">
        <v>71.348455999999999</v>
      </c>
      <c r="AL95">
        <v>40.088999999999999</v>
      </c>
      <c r="AM95">
        <v>19.346114</v>
      </c>
      <c r="AN95">
        <v>0.75801200000000002</v>
      </c>
      <c r="AO95">
        <v>0</v>
      </c>
      <c r="AP95">
        <v>0</v>
      </c>
      <c r="AQ95">
        <v>28.685272000000001</v>
      </c>
      <c r="AR95">
        <v>35.328000000000003</v>
      </c>
      <c r="AS95">
        <v>35.154834000000001</v>
      </c>
      <c r="AT95">
        <v>19.999983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0</v>
      </c>
      <c r="BA95">
        <v>0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2625.2618539999999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420.36660000000001</v>
      </c>
      <c r="L96">
        <v>674.81782899999996</v>
      </c>
      <c r="M96">
        <v>97.055942999999999</v>
      </c>
      <c r="N96">
        <v>62.190100000000001</v>
      </c>
      <c r="O96">
        <v>130.58009999999999</v>
      </c>
      <c r="P96">
        <v>149.98894999999999</v>
      </c>
      <c r="Q96">
        <v>10.9788</v>
      </c>
      <c r="R96">
        <v>43.594099999999997</v>
      </c>
      <c r="S96">
        <v>26.9878</v>
      </c>
      <c r="T96">
        <v>0.09</v>
      </c>
      <c r="U96">
        <v>372.554687</v>
      </c>
      <c r="V96">
        <v>20.8</v>
      </c>
      <c r="W96">
        <v>46.399079999999998</v>
      </c>
      <c r="X96">
        <v>147.80160000000001</v>
      </c>
      <c r="Y96">
        <v>0</v>
      </c>
      <c r="Z96">
        <v>13.041600000000001</v>
      </c>
      <c r="AA96">
        <v>28.09872</v>
      </c>
      <c r="AB96">
        <v>32.333219</v>
      </c>
      <c r="AC96">
        <v>0</v>
      </c>
      <c r="AD96">
        <v>0</v>
      </c>
      <c r="AE96">
        <v>19.725135000000002</v>
      </c>
      <c r="AF96">
        <v>10.375318</v>
      </c>
      <c r="AG96">
        <v>50.950789999999998</v>
      </c>
      <c r="AH96">
        <v>0</v>
      </c>
      <c r="AI96">
        <v>0</v>
      </c>
      <c r="AJ96">
        <v>0</v>
      </c>
      <c r="AK96">
        <v>71.348455999999999</v>
      </c>
      <c r="AL96">
        <v>40.088999999999999</v>
      </c>
      <c r="AM96">
        <v>19.346114</v>
      </c>
      <c r="AN96">
        <v>0.75801200000000002</v>
      </c>
      <c r="AO96">
        <v>0</v>
      </c>
      <c r="AP96">
        <v>0</v>
      </c>
      <c r="AQ96">
        <v>28.685272000000001</v>
      </c>
      <c r="AR96">
        <v>35.328000000000003</v>
      </c>
      <c r="AS96">
        <v>35.154834000000001</v>
      </c>
      <c r="AT96">
        <v>19.999983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0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2620.4678239999998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488.50923899999998</v>
      </c>
      <c r="L97">
        <v>674.81782899999996</v>
      </c>
      <c r="M97">
        <v>97.055942999999999</v>
      </c>
      <c r="N97">
        <v>62.190100000000001</v>
      </c>
      <c r="O97">
        <v>130.58009999999999</v>
      </c>
      <c r="P97">
        <v>149.98894999999999</v>
      </c>
      <c r="Q97">
        <v>10.9788</v>
      </c>
      <c r="R97">
        <v>43.594099999999997</v>
      </c>
      <c r="S97">
        <v>26.9878</v>
      </c>
      <c r="T97">
        <v>0.09</v>
      </c>
      <c r="U97">
        <v>385.46875</v>
      </c>
      <c r="V97">
        <v>20.8</v>
      </c>
      <c r="W97">
        <v>46.399079999999998</v>
      </c>
      <c r="X97">
        <v>147.80160000000001</v>
      </c>
      <c r="Y97">
        <v>0</v>
      </c>
      <c r="Z97">
        <v>13.041600000000001</v>
      </c>
      <c r="AA97">
        <v>28.09872</v>
      </c>
      <c r="AB97">
        <v>32.333219</v>
      </c>
      <c r="AC97">
        <v>0</v>
      </c>
      <c r="AD97">
        <v>0</v>
      </c>
      <c r="AE97">
        <v>19.725135000000002</v>
      </c>
      <c r="AF97">
        <v>10.375318</v>
      </c>
      <c r="AG97">
        <v>50.950789999999998</v>
      </c>
      <c r="AH97">
        <v>0</v>
      </c>
      <c r="AI97">
        <v>0</v>
      </c>
      <c r="AJ97">
        <v>0</v>
      </c>
      <c r="AK97">
        <v>71.348455999999999</v>
      </c>
      <c r="AL97">
        <v>40.088999999999999</v>
      </c>
      <c r="AM97">
        <v>19.346114</v>
      </c>
      <c r="AN97">
        <v>0.75801200000000002</v>
      </c>
      <c r="AO97">
        <v>0</v>
      </c>
      <c r="AP97">
        <v>0.51239999999999997</v>
      </c>
      <c r="AQ97">
        <v>14.342636000000001</v>
      </c>
      <c r="AR97">
        <v>35.328000000000003</v>
      </c>
      <c r="AS97">
        <v>35.154834000000001</v>
      </c>
      <c r="AT97">
        <v>19.999983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2687.6942899999995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509.55739999999997</v>
      </c>
      <c r="L98">
        <v>674.81782899999996</v>
      </c>
      <c r="M98">
        <v>97.055942999999999</v>
      </c>
      <c r="N98">
        <v>62.190100000000001</v>
      </c>
      <c r="O98">
        <v>130.58009999999999</v>
      </c>
      <c r="P98">
        <v>149.98894999999999</v>
      </c>
      <c r="Q98">
        <v>10.9788</v>
      </c>
      <c r="R98">
        <v>43.594099999999997</v>
      </c>
      <c r="S98">
        <v>26.9878</v>
      </c>
      <c r="T98">
        <v>0.09</v>
      </c>
      <c r="U98">
        <v>393.34375</v>
      </c>
      <c r="V98">
        <v>20.8</v>
      </c>
      <c r="W98">
        <v>46.399079999999998</v>
      </c>
      <c r="X98">
        <v>147.80160000000001</v>
      </c>
      <c r="Y98">
        <v>0</v>
      </c>
      <c r="Z98">
        <v>13.041600000000001</v>
      </c>
      <c r="AA98">
        <v>28.09872</v>
      </c>
      <c r="AB98">
        <v>32.333219</v>
      </c>
      <c r="AC98">
        <v>0</v>
      </c>
      <c r="AD98">
        <v>0</v>
      </c>
      <c r="AE98">
        <v>19.725135000000002</v>
      </c>
      <c r="AF98">
        <v>10.375318</v>
      </c>
      <c r="AG98">
        <v>50.950789999999998</v>
      </c>
      <c r="AH98">
        <v>0</v>
      </c>
      <c r="AI98">
        <v>0</v>
      </c>
      <c r="AJ98">
        <v>0</v>
      </c>
      <c r="AK98">
        <v>71.348455999999999</v>
      </c>
      <c r="AL98">
        <v>40.088999999999999</v>
      </c>
      <c r="AM98">
        <v>19.346114</v>
      </c>
      <c r="AN98">
        <v>0.75801200000000002</v>
      </c>
      <c r="AO98">
        <v>0</v>
      </c>
      <c r="AP98">
        <v>0.51239999999999997</v>
      </c>
      <c r="AQ98">
        <v>14.342636000000001</v>
      </c>
      <c r="AR98">
        <v>35.328000000000003</v>
      </c>
      <c r="AS98">
        <v>35.154834000000001</v>
      </c>
      <c r="AT98">
        <v>19.999983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2716.6174510000001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9.8941400872500029</v>
      </c>
      <c r="L99">
        <f t="shared" si="2"/>
        <v>11.506329483999991</v>
      </c>
      <c r="M99">
        <f t="shared" si="2"/>
        <v>2.3292951562500006</v>
      </c>
      <c r="N99">
        <f t="shared" si="2"/>
        <v>1.4925229909999971</v>
      </c>
      <c r="O99">
        <f t="shared" si="2"/>
        <v>3.1338373252499947</v>
      </c>
      <c r="P99">
        <f t="shared" si="2"/>
        <v>3.5646435750000078</v>
      </c>
      <c r="Q99">
        <f t="shared" si="2"/>
        <v>0.22855615724999995</v>
      </c>
      <c r="R99">
        <f t="shared" si="2"/>
        <v>0.86071810799999882</v>
      </c>
      <c r="S99">
        <f t="shared" si="2"/>
        <v>0.50696342050000076</v>
      </c>
      <c r="T99">
        <f t="shared" si="2"/>
        <v>4.4599945000000064E-2</v>
      </c>
      <c r="U99">
        <f t="shared" si="2"/>
        <v>8.3434042967499984</v>
      </c>
      <c r="V99">
        <f t="shared" si="2"/>
        <v>0.40339590024999961</v>
      </c>
      <c r="W99">
        <f t="shared" si="2"/>
        <v>1.0605497795000007</v>
      </c>
      <c r="X99">
        <f t="shared" si="2"/>
        <v>3.389003780750004</v>
      </c>
      <c r="Y99">
        <f t="shared" si="2"/>
        <v>0</v>
      </c>
      <c r="Z99">
        <f t="shared" si="2"/>
        <v>0.30158700000000027</v>
      </c>
      <c r="AA99">
        <f t="shared" si="2"/>
        <v>0.6635881499999996</v>
      </c>
      <c r="AB99">
        <f t="shared" si="2"/>
        <v>0.54154868650000021</v>
      </c>
      <c r="AC99">
        <f t="shared" si="2"/>
        <v>0.3075415125</v>
      </c>
      <c r="AD99">
        <f t="shared" si="2"/>
        <v>0.17132439400000005</v>
      </c>
      <c r="AE99">
        <f t="shared" si="2"/>
        <v>0.70024228099999963</v>
      </c>
      <c r="AF99">
        <f t="shared" si="2"/>
        <v>0.35766026575000021</v>
      </c>
      <c r="AG99">
        <f t="shared" si="2"/>
        <v>1.2228189599999988</v>
      </c>
      <c r="AH99">
        <f t="shared" si="2"/>
        <v>1.0028867412500002</v>
      </c>
      <c r="AI99">
        <f t="shared" si="2"/>
        <v>4.8633187000000008E-2</v>
      </c>
      <c r="AJ99">
        <f t="shared" si="2"/>
        <v>0</v>
      </c>
      <c r="AK99">
        <f t="shared" si="2"/>
        <v>1.0448351855000018</v>
      </c>
      <c r="AL99">
        <f t="shared" si="2"/>
        <v>1.280483330000002</v>
      </c>
      <c r="AM99">
        <f t="shared" si="2"/>
        <v>0.46620962999999904</v>
      </c>
      <c r="AN99">
        <f t="shared" si="2"/>
        <v>1.8192287999999994E-2</v>
      </c>
      <c r="AO99">
        <f t="shared" si="2"/>
        <v>0</v>
      </c>
      <c r="AP99">
        <f t="shared" si="2"/>
        <v>2.9655150000000026E-2</v>
      </c>
      <c r="AQ99">
        <f t="shared" si="2"/>
        <v>0.6095620207500001</v>
      </c>
      <c r="AR99">
        <f t="shared" si="2"/>
        <v>0.84041999999999961</v>
      </c>
      <c r="AS99">
        <f t="shared" si="2"/>
        <v>0.73401695300000003</v>
      </c>
      <c r="AT99">
        <f t="shared" si="2"/>
        <v>0.46976929699999947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0.1318490120000001</v>
      </c>
      <c r="AZ99">
        <f t="shared" si="3"/>
        <v>5.2697745749999976E-2</v>
      </c>
      <c r="BA99">
        <f t="shared" si="3"/>
        <v>3.8494097749999998E-2</v>
      </c>
      <c r="BB99">
        <f t="shared" si="3"/>
        <v>0.13254296999999979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57.92451886449998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45383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660.04019400000004</v>
      </c>
      <c r="L3">
        <v>649.44467899999995</v>
      </c>
      <c r="M3">
        <v>93.223877000000002</v>
      </c>
      <c r="N3">
        <v>59.700043000000001</v>
      </c>
      <c r="O3">
        <v>125.34278399999999</v>
      </c>
      <c r="P3">
        <v>139.153705</v>
      </c>
      <c r="Q3">
        <v>10.690723999999999</v>
      </c>
      <c r="R3">
        <v>41.954962000000002</v>
      </c>
      <c r="S3">
        <v>25.973058999999999</v>
      </c>
      <c r="T3">
        <v>8.6615999999999999E-2</v>
      </c>
      <c r="U3">
        <v>332.38889999999998</v>
      </c>
      <c r="V3">
        <v>20.01792</v>
      </c>
      <c r="W3">
        <v>44.654474999999998</v>
      </c>
      <c r="X3">
        <v>142.24426</v>
      </c>
      <c r="Y3">
        <v>0</v>
      </c>
      <c r="Z3">
        <v>12.551235999999999</v>
      </c>
      <c r="AA3">
        <v>0</v>
      </c>
      <c r="AB3">
        <v>15.558745</v>
      </c>
      <c r="AC3">
        <v>0</v>
      </c>
      <c r="AD3">
        <v>0</v>
      </c>
      <c r="AE3">
        <v>18.983470000000001</v>
      </c>
      <c r="AF3">
        <v>9.9852059999999998</v>
      </c>
      <c r="AG3">
        <v>49.035040000000002</v>
      </c>
      <c r="AH3">
        <v>0</v>
      </c>
      <c r="AI3">
        <v>0</v>
      </c>
      <c r="AJ3">
        <v>0</v>
      </c>
      <c r="AK3">
        <v>40.391620000000003</v>
      </c>
      <c r="AL3">
        <v>64.302756000000002</v>
      </c>
      <c r="AM3">
        <v>18.6187</v>
      </c>
      <c r="AN3">
        <v>0.72951100000000002</v>
      </c>
      <c r="AO3">
        <v>0</v>
      </c>
      <c r="AP3">
        <v>0</v>
      </c>
      <c r="AQ3">
        <v>0</v>
      </c>
      <c r="AR3">
        <v>39.312114999999999</v>
      </c>
      <c r="AS3">
        <v>26.143691</v>
      </c>
      <c r="AT3">
        <v>18.324829000000001</v>
      </c>
      <c r="AU3">
        <v>0</v>
      </c>
      <c r="AV3">
        <v>0</v>
      </c>
      <c r="AW3">
        <v>0</v>
      </c>
      <c r="AX3">
        <v>0</v>
      </c>
      <c r="AY3">
        <v>5.2871459999999999</v>
      </c>
      <c r="AZ3">
        <v>0</v>
      </c>
      <c r="BA3">
        <v>0</v>
      </c>
      <c r="BB3">
        <v>5.156625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2669.2968879999999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660.04019400000004</v>
      </c>
      <c r="L4">
        <v>649.44467899999995</v>
      </c>
      <c r="M4">
        <v>93.406639999999996</v>
      </c>
      <c r="N4">
        <v>59.851751999999998</v>
      </c>
      <c r="O4">
        <v>125.670288</v>
      </c>
      <c r="P4">
        <v>139.153705</v>
      </c>
      <c r="Q4">
        <v>10.690723999999999</v>
      </c>
      <c r="R4">
        <v>41.954962000000002</v>
      </c>
      <c r="S4">
        <v>25.973058999999999</v>
      </c>
      <c r="T4">
        <v>8.6615999999999999E-2</v>
      </c>
      <c r="U4">
        <v>332.38889999999998</v>
      </c>
      <c r="V4">
        <v>20.01792</v>
      </c>
      <c r="W4">
        <v>44.654474999999998</v>
      </c>
      <c r="X4">
        <v>142.24426</v>
      </c>
      <c r="Y4">
        <v>0</v>
      </c>
      <c r="Z4">
        <v>12.551235999999999</v>
      </c>
      <c r="AA4">
        <v>0</v>
      </c>
      <c r="AB4">
        <v>15.558745</v>
      </c>
      <c r="AC4">
        <v>0</v>
      </c>
      <c r="AD4">
        <v>0</v>
      </c>
      <c r="AE4">
        <v>18.983470000000001</v>
      </c>
      <c r="AF4">
        <v>9.9852059999999998</v>
      </c>
      <c r="AG4">
        <v>49.035040000000002</v>
      </c>
      <c r="AH4">
        <v>0</v>
      </c>
      <c r="AI4">
        <v>0</v>
      </c>
      <c r="AJ4">
        <v>0</v>
      </c>
      <c r="AK4">
        <v>40.391620000000003</v>
      </c>
      <c r="AL4">
        <v>64.302756000000002</v>
      </c>
      <c r="AM4">
        <v>18.6187</v>
      </c>
      <c r="AN4">
        <v>0.72951100000000002</v>
      </c>
      <c r="AO4">
        <v>0</v>
      </c>
      <c r="AP4">
        <v>0</v>
      </c>
      <c r="AQ4">
        <v>0</v>
      </c>
      <c r="AR4">
        <v>39.312114999999999</v>
      </c>
      <c r="AS4">
        <v>26.143691</v>
      </c>
      <c r="AT4">
        <v>17.785498</v>
      </c>
      <c r="AU4">
        <v>0</v>
      </c>
      <c r="AV4">
        <v>0</v>
      </c>
      <c r="AW4">
        <v>0</v>
      </c>
      <c r="AX4">
        <v>0</v>
      </c>
      <c r="AY4">
        <v>5.2871459999999999</v>
      </c>
      <c r="AZ4">
        <v>0</v>
      </c>
      <c r="BA4">
        <v>0</v>
      </c>
      <c r="BB4">
        <v>5.156625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2669.4195329999998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590.65115400000002</v>
      </c>
      <c r="L5">
        <v>649.44467899999995</v>
      </c>
      <c r="M5">
        <v>93.406639999999996</v>
      </c>
      <c r="N5">
        <v>59.851751999999998</v>
      </c>
      <c r="O5">
        <v>125.670288</v>
      </c>
      <c r="P5">
        <v>139.153705</v>
      </c>
      <c r="Q5">
        <v>10.690723999999999</v>
      </c>
      <c r="R5">
        <v>41.954962000000002</v>
      </c>
      <c r="S5">
        <v>25.973058999999999</v>
      </c>
      <c r="T5">
        <v>8.6615999999999999E-2</v>
      </c>
      <c r="U5">
        <v>332.38889999999998</v>
      </c>
      <c r="V5">
        <v>20.01792</v>
      </c>
      <c r="W5">
        <v>44.654474999999998</v>
      </c>
      <c r="X5">
        <v>142.24426</v>
      </c>
      <c r="Y5">
        <v>0</v>
      </c>
      <c r="Z5">
        <v>12.551235999999999</v>
      </c>
      <c r="AA5">
        <v>0</v>
      </c>
      <c r="AB5">
        <v>15.558745</v>
      </c>
      <c r="AC5">
        <v>0</v>
      </c>
      <c r="AD5">
        <v>0</v>
      </c>
      <c r="AE5">
        <v>18.983470000000001</v>
      </c>
      <c r="AF5">
        <v>9.9852059999999998</v>
      </c>
      <c r="AG5">
        <v>49.035040000000002</v>
      </c>
      <c r="AH5">
        <v>0</v>
      </c>
      <c r="AI5">
        <v>0</v>
      </c>
      <c r="AJ5">
        <v>0</v>
      </c>
      <c r="AK5">
        <v>40.391620000000003</v>
      </c>
      <c r="AL5">
        <v>64.302756000000002</v>
      </c>
      <c r="AM5">
        <v>18.6187</v>
      </c>
      <c r="AN5">
        <v>0.72951100000000002</v>
      </c>
      <c r="AO5">
        <v>0</v>
      </c>
      <c r="AP5">
        <v>0</v>
      </c>
      <c r="AQ5">
        <v>0</v>
      </c>
      <c r="AR5">
        <v>32.937178000000003</v>
      </c>
      <c r="AS5">
        <v>27.681554999999999</v>
      </c>
      <c r="AT5">
        <v>17.357603999999998</v>
      </c>
      <c r="AU5">
        <v>0</v>
      </c>
      <c r="AV5">
        <v>0</v>
      </c>
      <c r="AW5">
        <v>0</v>
      </c>
      <c r="AX5">
        <v>0</v>
      </c>
      <c r="AY5">
        <v>5.2871459999999999</v>
      </c>
      <c r="AZ5">
        <v>0</v>
      </c>
      <c r="BA5">
        <v>0</v>
      </c>
      <c r="BB5">
        <v>5.156625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2594.7655259999992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519.08641599999999</v>
      </c>
      <c r="L6">
        <v>649.44467899999995</v>
      </c>
      <c r="M6">
        <v>93.406639999999996</v>
      </c>
      <c r="N6">
        <v>59.851751999999998</v>
      </c>
      <c r="O6">
        <v>125.670288</v>
      </c>
      <c r="P6">
        <v>139.153705</v>
      </c>
      <c r="Q6">
        <v>10.690723999999999</v>
      </c>
      <c r="R6">
        <v>41.954962000000002</v>
      </c>
      <c r="S6">
        <v>25.973058999999999</v>
      </c>
      <c r="T6">
        <v>8.6615999999999999E-2</v>
      </c>
      <c r="U6">
        <v>332.38889999999998</v>
      </c>
      <c r="V6">
        <v>20.01792</v>
      </c>
      <c r="W6">
        <v>44.654474999999998</v>
      </c>
      <c r="X6">
        <v>142.24426</v>
      </c>
      <c r="Y6">
        <v>0</v>
      </c>
      <c r="Z6">
        <v>12.551235999999999</v>
      </c>
      <c r="AA6">
        <v>0</v>
      </c>
      <c r="AB6">
        <v>15.558745</v>
      </c>
      <c r="AC6">
        <v>0</v>
      </c>
      <c r="AD6">
        <v>0</v>
      </c>
      <c r="AE6">
        <v>18.983470000000001</v>
      </c>
      <c r="AF6">
        <v>9.9852059999999998</v>
      </c>
      <c r="AG6">
        <v>49.035040000000002</v>
      </c>
      <c r="AH6">
        <v>0</v>
      </c>
      <c r="AI6">
        <v>0</v>
      </c>
      <c r="AJ6">
        <v>0</v>
      </c>
      <c r="AK6">
        <v>40.391620000000003</v>
      </c>
      <c r="AL6">
        <v>64.302756000000002</v>
      </c>
      <c r="AM6">
        <v>18.6187</v>
      </c>
      <c r="AN6">
        <v>0.72951100000000002</v>
      </c>
      <c r="AO6">
        <v>0</v>
      </c>
      <c r="AP6">
        <v>0</v>
      </c>
      <c r="AQ6">
        <v>0</v>
      </c>
      <c r="AR6">
        <v>32.937178000000003</v>
      </c>
      <c r="AS6">
        <v>27.681554999999999</v>
      </c>
      <c r="AT6">
        <v>16.684550000000002</v>
      </c>
      <c r="AU6">
        <v>0</v>
      </c>
      <c r="AV6">
        <v>0</v>
      </c>
      <c r="AW6">
        <v>0</v>
      </c>
      <c r="AX6">
        <v>0</v>
      </c>
      <c r="AY6">
        <v>5.2871459999999999</v>
      </c>
      <c r="AZ6">
        <v>0</v>
      </c>
      <c r="BA6">
        <v>0</v>
      </c>
      <c r="BB6">
        <v>5.156625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2522.5277339999998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470.96641599999998</v>
      </c>
      <c r="L7">
        <v>649.44467899999995</v>
      </c>
      <c r="M7">
        <v>93.406639999999996</v>
      </c>
      <c r="N7">
        <v>59.851751999999998</v>
      </c>
      <c r="O7">
        <v>125.670288</v>
      </c>
      <c r="P7">
        <v>139.153705</v>
      </c>
      <c r="Q7">
        <v>10.690723999999999</v>
      </c>
      <c r="R7">
        <v>41.954962000000002</v>
      </c>
      <c r="S7">
        <v>25.973058999999999</v>
      </c>
      <c r="T7">
        <v>8.6615999999999999E-2</v>
      </c>
      <c r="U7">
        <v>332.38889999999998</v>
      </c>
      <c r="V7">
        <v>20.01792</v>
      </c>
      <c r="W7">
        <v>44.654474999999998</v>
      </c>
      <c r="X7">
        <v>142.24426</v>
      </c>
      <c r="Y7">
        <v>0</v>
      </c>
      <c r="Z7">
        <v>12.551235999999999</v>
      </c>
      <c r="AA7">
        <v>0</v>
      </c>
      <c r="AB7">
        <v>15.558745</v>
      </c>
      <c r="AC7">
        <v>0</v>
      </c>
      <c r="AD7">
        <v>0</v>
      </c>
      <c r="AE7">
        <v>18.983470000000001</v>
      </c>
      <c r="AF7">
        <v>9.9852059999999998</v>
      </c>
      <c r="AG7">
        <v>49.035040000000002</v>
      </c>
      <c r="AH7">
        <v>0</v>
      </c>
      <c r="AI7">
        <v>0</v>
      </c>
      <c r="AJ7">
        <v>0</v>
      </c>
      <c r="AK7">
        <v>40.391620000000003</v>
      </c>
      <c r="AL7">
        <v>64.302756000000002</v>
      </c>
      <c r="AM7">
        <v>18.6187</v>
      </c>
      <c r="AN7">
        <v>0.72951100000000002</v>
      </c>
      <c r="AO7">
        <v>0</v>
      </c>
      <c r="AP7">
        <v>5.6710380000000002</v>
      </c>
      <c r="AQ7">
        <v>0</v>
      </c>
      <c r="AR7">
        <v>32.937178000000003</v>
      </c>
      <c r="AS7">
        <v>27.681554999999999</v>
      </c>
      <c r="AT7">
        <v>15.622631</v>
      </c>
      <c r="AU7">
        <v>0</v>
      </c>
      <c r="AV7">
        <v>0</v>
      </c>
      <c r="AW7">
        <v>0</v>
      </c>
      <c r="AX7">
        <v>0</v>
      </c>
      <c r="AY7">
        <v>5.2871459999999999</v>
      </c>
      <c r="AZ7">
        <v>0</v>
      </c>
      <c r="BA7">
        <v>0</v>
      </c>
      <c r="BB7">
        <v>5.156625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2479.0168530000001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461.64076</v>
      </c>
      <c r="L8">
        <v>629.62864200000001</v>
      </c>
      <c r="M8">
        <v>93.406639999999996</v>
      </c>
      <c r="N8">
        <v>59.851751999999998</v>
      </c>
      <c r="O8">
        <v>125.670288</v>
      </c>
      <c r="P8">
        <v>139.153705</v>
      </c>
      <c r="Q8">
        <v>10.690723999999999</v>
      </c>
      <c r="R8">
        <v>41.954962000000002</v>
      </c>
      <c r="S8">
        <v>25.973058999999999</v>
      </c>
      <c r="T8">
        <v>8.6615999999999999E-2</v>
      </c>
      <c r="U8">
        <v>332.38889999999998</v>
      </c>
      <c r="V8">
        <v>20.01792</v>
      </c>
      <c r="W8">
        <v>44.654474999999998</v>
      </c>
      <c r="X8">
        <v>142.24426</v>
      </c>
      <c r="Y8">
        <v>0</v>
      </c>
      <c r="Z8">
        <v>12.551235999999999</v>
      </c>
      <c r="AA8">
        <v>0</v>
      </c>
      <c r="AB8">
        <v>15.558745</v>
      </c>
      <c r="AC8">
        <v>0</v>
      </c>
      <c r="AD8">
        <v>0</v>
      </c>
      <c r="AE8">
        <v>18.983470000000001</v>
      </c>
      <c r="AF8">
        <v>9.9852059999999998</v>
      </c>
      <c r="AG8">
        <v>49.035040000000002</v>
      </c>
      <c r="AH8">
        <v>0</v>
      </c>
      <c r="AI8">
        <v>0</v>
      </c>
      <c r="AJ8">
        <v>0</v>
      </c>
      <c r="AK8">
        <v>40.391620000000003</v>
      </c>
      <c r="AL8">
        <v>64.302756000000002</v>
      </c>
      <c r="AM8">
        <v>18.6187</v>
      </c>
      <c r="AN8">
        <v>0.72951100000000002</v>
      </c>
      <c r="AO8">
        <v>0</v>
      </c>
      <c r="AP8">
        <v>5.6710380000000002</v>
      </c>
      <c r="AQ8">
        <v>0</v>
      </c>
      <c r="AR8">
        <v>32.937178000000003</v>
      </c>
      <c r="AS8">
        <v>27.681554999999999</v>
      </c>
      <c r="AT8">
        <v>14.782473</v>
      </c>
      <c r="AU8">
        <v>0</v>
      </c>
      <c r="AV8">
        <v>0</v>
      </c>
      <c r="AW8">
        <v>0</v>
      </c>
      <c r="AX8">
        <v>0</v>
      </c>
      <c r="AY8">
        <v>5.2871459999999999</v>
      </c>
      <c r="AZ8">
        <v>0</v>
      </c>
      <c r="BA8">
        <v>0</v>
      </c>
      <c r="BB8">
        <v>5.156625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2449.0350020000001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409.79954400000003</v>
      </c>
      <c r="L9">
        <v>568.53317100000004</v>
      </c>
      <c r="M9">
        <v>93.406639999999996</v>
      </c>
      <c r="N9">
        <v>59.851751999999998</v>
      </c>
      <c r="O9">
        <v>125.670288</v>
      </c>
      <c r="P9">
        <v>139.153705</v>
      </c>
      <c r="Q9">
        <v>10.690723999999999</v>
      </c>
      <c r="R9">
        <v>36.367364000000002</v>
      </c>
      <c r="S9">
        <v>22.512460999999998</v>
      </c>
      <c r="T9">
        <v>8.6615999999999999E-2</v>
      </c>
      <c r="U9">
        <v>332.38889999999998</v>
      </c>
      <c r="V9">
        <v>17.244861</v>
      </c>
      <c r="W9">
        <v>44.654474999999998</v>
      </c>
      <c r="X9">
        <v>142.24426</v>
      </c>
      <c r="Y9">
        <v>0</v>
      </c>
      <c r="Z9">
        <v>12.551235999999999</v>
      </c>
      <c r="AA9">
        <v>0</v>
      </c>
      <c r="AB9">
        <v>15.558745</v>
      </c>
      <c r="AC9">
        <v>0</v>
      </c>
      <c r="AD9">
        <v>0</v>
      </c>
      <c r="AE9">
        <v>18.983470000000001</v>
      </c>
      <c r="AF9">
        <v>9.9852059999999998</v>
      </c>
      <c r="AG9">
        <v>49.035040000000002</v>
      </c>
      <c r="AH9">
        <v>0</v>
      </c>
      <c r="AI9">
        <v>0</v>
      </c>
      <c r="AJ9">
        <v>0</v>
      </c>
      <c r="AK9">
        <v>40.391620000000003</v>
      </c>
      <c r="AL9">
        <v>64.302756000000002</v>
      </c>
      <c r="AM9">
        <v>18.6187</v>
      </c>
      <c r="AN9">
        <v>0.72951100000000002</v>
      </c>
      <c r="AO9">
        <v>0</v>
      </c>
      <c r="AP9">
        <v>5.7943220000000002</v>
      </c>
      <c r="AQ9">
        <v>0</v>
      </c>
      <c r="AR9">
        <v>32.937178000000003</v>
      </c>
      <c r="AS9">
        <v>27.681554999999999</v>
      </c>
      <c r="AT9">
        <v>14.55355</v>
      </c>
      <c r="AU9">
        <v>0</v>
      </c>
      <c r="AV9">
        <v>0</v>
      </c>
      <c r="AW9">
        <v>0</v>
      </c>
      <c r="AX9">
        <v>0</v>
      </c>
      <c r="AY9">
        <v>5.2871459999999999</v>
      </c>
      <c r="AZ9">
        <v>0</v>
      </c>
      <c r="BA9">
        <v>0</v>
      </c>
      <c r="BB9">
        <v>5.156625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2324.1714210000005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409.79954400000003</v>
      </c>
      <c r="L10">
        <v>493.39139399999999</v>
      </c>
      <c r="M10">
        <v>93.406639999999996</v>
      </c>
      <c r="N10">
        <v>59.851751999999998</v>
      </c>
      <c r="O10">
        <v>125.670288</v>
      </c>
      <c r="P10">
        <v>139.153705</v>
      </c>
      <c r="Q10">
        <v>10.690723999999999</v>
      </c>
      <c r="R10">
        <v>36.367364000000002</v>
      </c>
      <c r="S10">
        <v>22.512460999999998</v>
      </c>
      <c r="T10">
        <v>2.9738159999999998</v>
      </c>
      <c r="U10">
        <v>332.38889999999998</v>
      </c>
      <c r="V10">
        <v>17.244861</v>
      </c>
      <c r="W10">
        <v>44.654474999999998</v>
      </c>
      <c r="X10">
        <v>142.24426</v>
      </c>
      <c r="Y10">
        <v>0</v>
      </c>
      <c r="Z10">
        <v>12.551235999999999</v>
      </c>
      <c r="AA10">
        <v>0</v>
      </c>
      <c r="AB10">
        <v>15.558745</v>
      </c>
      <c r="AC10">
        <v>0</v>
      </c>
      <c r="AD10">
        <v>0</v>
      </c>
      <c r="AE10">
        <v>37.966939000000004</v>
      </c>
      <c r="AF10">
        <v>9.9852059999999998</v>
      </c>
      <c r="AG10">
        <v>49.035040000000002</v>
      </c>
      <c r="AH10">
        <v>0</v>
      </c>
      <c r="AI10">
        <v>0</v>
      </c>
      <c r="AJ10">
        <v>0</v>
      </c>
      <c r="AK10">
        <v>40.391620000000003</v>
      </c>
      <c r="AL10">
        <v>64.302756000000002</v>
      </c>
      <c r="AM10">
        <v>18.6187</v>
      </c>
      <c r="AN10">
        <v>0.72951100000000002</v>
      </c>
      <c r="AO10">
        <v>0</v>
      </c>
      <c r="AP10">
        <v>5.7943220000000002</v>
      </c>
      <c r="AQ10">
        <v>0</v>
      </c>
      <c r="AR10">
        <v>32.937178000000003</v>
      </c>
      <c r="AS10">
        <v>27.681554999999999</v>
      </c>
      <c r="AT10">
        <v>13.673861</v>
      </c>
      <c r="AU10">
        <v>0</v>
      </c>
      <c r="AV10">
        <v>0</v>
      </c>
      <c r="AW10">
        <v>0</v>
      </c>
      <c r="AX10">
        <v>0</v>
      </c>
      <c r="AY10">
        <v>5.2871459999999999</v>
      </c>
      <c r="AZ10">
        <v>0</v>
      </c>
      <c r="BA10">
        <v>0</v>
      </c>
      <c r="BB10">
        <v>5.156625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2270.0206240000007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366.49154399999998</v>
      </c>
      <c r="L11">
        <v>407.59083600000002</v>
      </c>
      <c r="M11">
        <v>93.406639999999996</v>
      </c>
      <c r="N11">
        <v>59.851751999999998</v>
      </c>
      <c r="O11">
        <v>125.670288</v>
      </c>
      <c r="P11">
        <v>139.153705</v>
      </c>
      <c r="Q11">
        <v>9.3955540000000006</v>
      </c>
      <c r="R11">
        <v>37.557371000000003</v>
      </c>
      <c r="S11">
        <v>14.917199999999999</v>
      </c>
      <c r="T11">
        <v>2.520044</v>
      </c>
      <c r="U11">
        <v>332.38889999999998</v>
      </c>
      <c r="V11">
        <v>17.820568000000002</v>
      </c>
      <c r="W11">
        <v>44.654474999999998</v>
      </c>
      <c r="X11">
        <v>142.24426</v>
      </c>
      <c r="Y11">
        <v>0</v>
      </c>
      <c r="Z11">
        <v>12.551235999999999</v>
      </c>
      <c r="AA11">
        <v>13.521103999999999</v>
      </c>
      <c r="AB11">
        <v>3.9369290000000001</v>
      </c>
      <c r="AC11">
        <v>0</v>
      </c>
      <c r="AD11">
        <v>0</v>
      </c>
      <c r="AE11">
        <v>37.966939000000004</v>
      </c>
      <c r="AF11">
        <v>9.9852059999999998</v>
      </c>
      <c r="AG11">
        <v>49.035040000000002</v>
      </c>
      <c r="AH11">
        <v>0</v>
      </c>
      <c r="AI11">
        <v>0</v>
      </c>
      <c r="AJ11">
        <v>0</v>
      </c>
      <c r="AK11">
        <v>48.469943999999998</v>
      </c>
      <c r="AL11">
        <v>67.098528000000002</v>
      </c>
      <c r="AM11">
        <v>18.6187</v>
      </c>
      <c r="AN11">
        <v>0.72951100000000002</v>
      </c>
      <c r="AO11">
        <v>0</v>
      </c>
      <c r="AP11">
        <v>0</v>
      </c>
      <c r="AQ11">
        <v>0</v>
      </c>
      <c r="AR11">
        <v>32.937178000000003</v>
      </c>
      <c r="AS11">
        <v>27.681554999999999</v>
      </c>
      <c r="AT11">
        <v>14.881</v>
      </c>
      <c r="AU11">
        <v>0</v>
      </c>
      <c r="AV11">
        <v>0</v>
      </c>
      <c r="AW11">
        <v>0</v>
      </c>
      <c r="AX11">
        <v>0</v>
      </c>
      <c r="AY11">
        <v>5.2871459999999999</v>
      </c>
      <c r="AZ11">
        <v>0</v>
      </c>
      <c r="BA11">
        <v>0</v>
      </c>
      <c r="BB11">
        <v>5.156625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2141.5197780000003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366.49154399999998</v>
      </c>
      <c r="L12">
        <v>388.34283599999998</v>
      </c>
      <c r="M12">
        <v>93.406639999999996</v>
      </c>
      <c r="N12">
        <v>59.851751999999998</v>
      </c>
      <c r="O12">
        <v>125.670288</v>
      </c>
      <c r="P12">
        <v>139.153705</v>
      </c>
      <c r="Q12">
        <v>8.0356550000000002</v>
      </c>
      <c r="R12">
        <v>37.557371000000003</v>
      </c>
      <c r="S12">
        <v>17.032253000000001</v>
      </c>
      <c r="T12">
        <v>2.520044</v>
      </c>
      <c r="U12">
        <v>332.38889999999998</v>
      </c>
      <c r="V12">
        <v>17.820568000000002</v>
      </c>
      <c r="W12">
        <v>44.654474999999998</v>
      </c>
      <c r="X12">
        <v>142.24426</v>
      </c>
      <c r="Y12">
        <v>0</v>
      </c>
      <c r="Z12">
        <v>12.551235999999999</v>
      </c>
      <c r="AA12">
        <v>13.521103999999999</v>
      </c>
      <c r="AB12">
        <v>3.9369290000000001</v>
      </c>
      <c r="AC12">
        <v>0</v>
      </c>
      <c r="AD12">
        <v>0</v>
      </c>
      <c r="AE12">
        <v>37.966939000000004</v>
      </c>
      <c r="AF12">
        <v>9.9852059999999998</v>
      </c>
      <c r="AG12">
        <v>49.035040000000002</v>
      </c>
      <c r="AH12">
        <v>0</v>
      </c>
      <c r="AI12">
        <v>0</v>
      </c>
      <c r="AJ12">
        <v>0</v>
      </c>
      <c r="AK12">
        <v>48.469943999999998</v>
      </c>
      <c r="AL12">
        <v>67.098528000000002</v>
      </c>
      <c r="AM12">
        <v>18.6187</v>
      </c>
      <c r="AN12">
        <v>0.72951100000000002</v>
      </c>
      <c r="AO12">
        <v>0</v>
      </c>
      <c r="AP12">
        <v>0</v>
      </c>
      <c r="AQ12">
        <v>0</v>
      </c>
      <c r="AR12">
        <v>32.937178000000003</v>
      </c>
      <c r="AS12">
        <v>27.681554999999999</v>
      </c>
      <c r="AT12">
        <v>16.952199</v>
      </c>
      <c r="AU12">
        <v>0</v>
      </c>
      <c r="AV12">
        <v>0</v>
      </c>
      <c r="AW12">
        <v>0</v>
      </c>
      <c r="AX12">
        <v>0</v>
      </c>
      <c r="AY12">
        <v>5.2871459999999999</v>
      </c>
      <c r="AZ12">
        <v>0</v>
      </c>
      <c r="BA12">
        <v>0</v>
      </c>
      <c r="BB12">
        <v>5.156625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2125.0981310000002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366.49154399999998</v>
      </c>
      <c r="L13">
        <v>388.34283599999998</v>
      </c>
      <c r="M13">
        <v>93.406639999999996</v>
      </c>
      <c r="N13">
        <v>59.851751999999998</v>
      </c>
      <c r="O13">
        <v>125.670288</v>
      </c>
      <c r="P13">
        <v>139.153705</v>
      </c>
      <c r="Q13">
        <v>8.0356550000000002</v>
      </c>
      <c r="R13">
        <v>37.557371000000003</v>
      </c>
      <c r="S13">
        <v>18.377797999999999</v>
      </c>
      <c r="T13">
        <v>2.520044</v>
      </c>
      <c r="U13">
        <v>332.38889999999998</v>
      </c>
      <c r="V13">
        <v>17.820568000000002</v>
      </c>
      <c r="W13">
        <v>44.654474999999998</v>
      </c>
      <c r="X13">
        <v>142.24426</v>
      </c>
      <c r="Y13">
        <v>0</v>
      </c>
      <c r="Z13">
        <v>12.551235999999999</v>
      </c>
      <c r="AA13">
        <v>27.042207999999999</v>
      </c>
      <c r="AB13">
        <v>3.9369290000000001</v>
      </c>
      <c r="AC13">
        <v>0</v>
      </c>
      <c r="AD13">
        <v>0</v>
      </c>
      <c r="AE13">
        <v>37.966939000000004</v>
      </c>
      <c r="AF13">
        <v>9.9852059999999998</v>
      </c>
      <c r="AG13">
        <v>49.035040000000002</v>
      </c>
      <c r="AH13">
        <v>0</v>
      </c>
      <c r="AI13">
        <v>0</v>
      </c>
      <c r="AJ13">
        <v>0</v>
      </c>
      <c r="AK13">
        <v>48.469943999999998</v>
      </c>
      <c r="AL13">
        <v>67.098528000000002</v>
      </c>
      <c r="AM13">
        <v>18.6187</v>
      </c>
      <c r="AN13">
        <v>0.72951100000000002</v>
      </c>
      <c r="AO13">
        <v>0</v>
      </c>
      <c r="AP13">
        <v>0</v>
      </c>
      <c r="AQ13">
        <v>0</v>
      </c>
      <c r="AR13">
        <v>32.937178000000003</v>
      </c>
      <c r="AS13">
        <v>27.681554999999999</v>
      </c>
      <c r="AT13">
        <v>15.515027</v>
      </c>
      <c r="AU13">
        <v>0</v>
      </c>
      <c r="AV13">
        <v>0</v>
      </c>
      <c r="AW13">
        <v>0</v>
      </c>
      <c r="AX13">
        <v>0</v>
      </c>
      <c r="AY13">
        <v>5.2871459999999999</v>
      </c>
      <c r="AZ13">
        <v>0</v>
      </c>
      <c r="BA13">
        <v>0</v>
      </c>
      <c r="BB13">
        <v>5.156625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2138.5276080000003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366.49154399999998</v>
      </c>
      <c r="L14">
        <v>388.34283599999998</v>
      </c>
      <c r="M14">
        <v>93.406639999999996</v>
      </c>
      <c r="N14">
        <v>59.851751999999998</v>
      </c>
      <c r="O14">
        <v>125.670288</v>
      </c>
      <c r="P14">
        <v>139.153705</v>
      </c>
      <c r="Q14">
        <v>8.0356550000000002</v>
      </c>
      <c r="R14">
        <v>37.557371000000003</v>
      </c>
      <c r="S14">
        <v>18.377797999999999</v>
      </c>
      <c r="T14">
        <v>2.520044</v>
      </c>
      <c r="U14">
        <v>332.38889999999998</v>
      </c>
      <c r="V14">
        <v>17.820568000000002</v>
      </c>
      <c r="W14">
        <v>44.654474999999998</v>
      </c>
      <c r="X14">
        <v>142.24426</v>
      </c>
      <c r="Y14">
        <v>0</v>
      </c>
      <c r="Z14">
        <v>12.551235999999999</v>
      </c>
      <c r="AA14">
        <v>27.042207999999999</v>
      </c>
      <c r="AB14">
        <v>3.9369290000000001</v>
      </c>
      <c r="AC14">
        <v>0</v>
      </c>
      <c r="AD14">
        <v>0</v>
      </c>
      <c r="AE14">
        <v>37.966939000000004</v>
      </c>
      <c r="AF14">
        <v>9.9852059999999998</v>
      </c>
      <c r="AG14">
        <v>49.035040000000002</v>
      </c>
      <c r="AH14">
        <v>0</v>
      </c>
      <c r="AI14">
        <v>0</v>
      </c>
      <c r="AJ14">
        <v>0</v>
      </c>
      <c r="AK14">
        <v>48.469943999999998</v>
      </c>
      <c r="AL14">
        <v>67.098528000000002</v>
      </c>
      <c r="AM14">
        <v>18.6187</v>
      </c>
      <c r="AN14">
        <v>0.72951100000000002</v>
      </c>
      <c r="AO14">
        <v>0</v>
      </c>
      <c r="AP14">
        <v>0</v>
      </c>
      <c r="AQ14">
        <v>0</v>
      </c>
      <c r="AR14">
        <v>32.937178000000003</v>
      </c>
      <c r="AS14">
        <v>27.681554999999999</v>
      </c>
      <c r="AT14">
        <v>17.794273</v>
      </c>
      <c r="AU14">
        <v>0</v>
      </c>
      <c r="AV14">
        <v>0</v>
      </c>
      <c r="AW14">
        <v>0</v>
      </c>
      <c r="AX14">
        <v>0</v>
      </c>
      <c r="AY14">
        <v>5.2871459999999999</v>
      </c>
      <c r="AZ14">
        <v>0</v>
      </c>
      <c r="BA14">
        <v>0</v>
      </c>
      <c r="BB14">
        <v>5.156625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2140.8068540000004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366.49154399999998</v>
      </c>
      <c r="L15">
        <v>388.34283599999998</v>
      </c>
      <c r="M15">
        <v>93.406639999999996</v>
      </c>
      <c r="N15">
        <v>59.851751999999998</v>
      </c>
      <c r="O15">
        <v>125.670288</v>
      </c>
      <c r="P15">
        <v>139.153705</v>
      </c>
      <c r="Q15">
        <v>8.0356550000000002</v>
      </c>
      <c r="R15">
        <v>29.070157999999999</v>
      </c>
      <c r="S15">
        <v>18.377797999999999</v>
      </c>
      <c r="T15">
        <v>2.520044</v>
      </c>
      <c r="U15">
        <v>332.38889999999998</v>
      </c>
      <c r="V15">
        <v>13.840659</v>
      </c>
      <c r="W15">
        <v>44.654474999999998</v>
      </c>
      <c r="X15">
        <v>142.24426</v>
      </c>
      <c r="Y15">
        <v>0</v>
      </c>
      <c r="Z15">
        <v>12.551235999999999</v>
      </c>
      <c r="AA15">
        <v>27.042207999999999</v>
      </c>
      <c r="AB15">
        <v>3.9369290000000001</v>
      </c>
      <c r="AC15">
        <v>0</v>
      </c>
      <c r="AD15">
        <v>0</v>
      </c>
      <c r="AE15">
        <v>37.966939000000004</v>
      </c>
      <c r="AF15">
        <v>9.9852059999999998</v>
      </c>
      <c r="AG15">
        <v>49.035040000000002</v>
      </c>
      <c r="AH15">
        <v>0</v>
      </c>
      <c r="AI15">
        <v>0</v>
      </c>
      <c r="AJ15">
        <v>0</v>
      </c>
      <c r="AK15">
        <v>48.469943999999998</v>
      </c>
      <c r="AL15">
        <v>67.098528000000002</v>
      </c>
      <c r="AM15">
        <v>18.6187</v>
      </c>
      <c r="AN15">
        <v>0.72951100000000002</v>
      </c>
      <c r="AO15">
        <v>0</v>
      </c>
      <c r="AP15">
        <v>0</v>
      </c>
      <c r="AQ15">
        <v>0</v>
      </c>
      <c r="AR15">
        <v>39.312114999999999</v>
      </c>
      <c r="AS15">
        <v>27.681554999999999</v>
      </c>
      <c r="AT15">
        <v>18.041449</v>
      </c>
      <c r="AU15">
        <v>0</v>
      </c>
      <c r="AV15">
        <v>0</v>
      </c>
      <c r="AW15">
        <v>0</v>
      </c>
      <c r="AX15">
        <v>0</v>
      </c>
      <c r="AY15">
        <v>5.2871459999999999</v>
      </c>
      <c r="AZ15">
        <v>0</v>
      </c>
      <c r="BA15">
        <v>0</v>
      </c>
      <c r="BB15">
        <v>5.156625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2134.9618449999998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366.49154399999998</v>
      </c>
      <c r="L16">
        <v>388.34283599999998</v>
      </c>
      <c r="M16">
        <v>93.406639999999996</v>
      </c>
      <c r="N16">
        <v>59.851751999999998</v>
      </c>
      <c r="O16">
        <v>125.670288</v>
      </c>
      <c r="P16">
        <v>139.153705</v>
      </c>
      <c r="Q16">
        <v>8.0356550000000002</v>
      </c>
      <c r="R16">
        <v>29.070157999999999</v>
      </c>
      <c r="S16">
        <v>18.377797999999999</v>
      </c>
      <c r="T16">
        <v>2.520044</v>
      </c>
      <c r="U16">
        <v>332.38889999999998</v>
      </c>
      <c r="V16">
        <v>13.840659</v>
      </c>
      <c r="W16">
        <v>44.654474999999998</v>
      </c>
      <c r="X16">
        <v>142.24426</v>
      </c>
      <c r="Y16">
        <v>0</v>
      </c>
      <c r="Z16">
        <v>12.551235999999999</v>
      </c>
      <c r="AA16">
        <v>27.042207999999999</v>
      </c>
      <c r="AB16">
        <v>3.9369290000000001</v>
      </c>
      <c r="AC16">
        <v>11.162604999999999</v>
      </c>
      <c r="AD16">
        <v>0</v>
      </c>
      <c r="AE16">
        <v>37.966939000000004</v>
      </c>
      <c r="AF16">
        <v>9.9852059999999998</v>
      </c>
      <c r="AG16">
        <v>49.035040000000002</v>
      </c>
      <c r="AH16">
        <v>0</v>
      </c>
      <c r="AI16">
        <v>0</v>
      </c>
      <c r="AJ16">
        <v>0</v>
      </c>
      <c r="AK16">
        <v>48.469943999999998</v>
      </c>
      <c r="AL16">
        <v>67.098528000000002</v>
      </c>
      <c r="AM16">
        <v>18.6187</v>
      </c>
      <c r="AN16">
        <v>0.72951100000000002</v>
      </c>
      <c r="AO16">
        <v>0</v>
      </c>
      <c r="AP16">
        <v>0</v>
      </c>
      <c r="AQ16">
        <v>0</v>
      </c>
      <c r="AR16">
        <v>39.312114999999999</v>
      </c>
      <c r="AS16">
        <v>27.681554999999999</v>
      </c>
      <c r="AT16">
        <v>18.426456000000002</v>
      </c>
      <c r="AU16">
        <v>0</v>
      </c>
      <c r="AV16">
        <v>0</v>
      </c>
      <c r="AW16">
        <v>0</v>
      </c>
      <c r="AX16">
        <v>0</v>
      </c>
      <c r="AY16">
        <v>5.2871459999999999</v>
      </c>
      <c r="AZ16">
        <v>0</v>
      </c>
      <c r="BA16">
        <v>0</v>
      </c>
      <c r="BB16">
        <v>5.156625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2146.5094570000006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366.49154399999998</v>
      </c>
      <c r="L17">
        <v>388.34283599999998</v>
      </c>
      <c r="M17">
        <v>93.406639999999996</v>
      </c>
      <c r="N17">
        <v>59.851751999999998</v>
      </c>
      <c r="O17">
        <v>125.670288</v>
      </c>
      <c r="P17">
        <v>139.153705</v>
      </c>
      <c r="Q17">
        <v>8.0356550000000002</v>
      </c>
      <c r="R17">
        <v>29.070157999999999</v>
      </c>
      <c r="S17">
        <v>18.377797999999999</v>
      </c>
      <c r="T17">
        <v>2.520044</v>
      </c>
      <c r="U17">
        <v>332.38889999999998</v>
      </c>
      <c r="V17">
        <v>13.840659</v>
      </c>
      <c r="W17">
        <v>44.654474999999998</v>
      </c>
      <c r="X17">
        <v>142.24426</v>
      </c>
      <c r="Y17">
        <v>0</v>
      </c>
      <c r="Z17">
        <v>12.551235999999999</v>
      </c>
      <c r="AA17">
        <v>27.042207999999999</v>
      </c>
      <c r="AB17">
        <v>3.9369290000000001</v>
      </c>
      <c r="AC17">
        <v>11.162604999999999</v>
      </c>
      <c r="AD17">
        <v>0</v>
      </c>
      <c r="AE17">
        <v>37.966939000000004</v>
      </c>
      <c r="AF17">
        <v>9.9852059999999998</v>
      </c>
      <c r="AG17">
        <v>49.035040000000002</v>
      </c>
      <c r="AH17">
        <v>0</v>
      </c>
      <c r="AI17">
        <v>0</v>
      </c>
      <c r="AJ17">
        <v>0</v>
      </c>
      <c r="AK17">
        <v>19.387976999999999</v>
      </c>
      <c r="AL17">
        <v>51.442205000000001</v>
      </c>
      <c r="AM17">
        <v>18.6187</v>
      </c>
      <c r="AN17">
        <v>0.72951100000000002</v>
      </c>
      <c r="AO17">
        <v>0</v>
      </c>
      <c r="AP17">
        <v>0</v>
      </c>
      <c r="AQ17">
        <v>0</v>
      </c>
      <c r="AR17">
        <v>32.937178000000003</v>
      </c>
      <c r="AS17">
        <v>27.681554999999999</v>
      </c>
      <c r="AT17">
        <v>18.941811000000001</v>
      </c>
      <c r="AU17">
        <v>0</v>
      </c>
      <c r="AV17">
        <v>0</v>
      </c>
      <c r="AW17">
        <v>0</v>
      </c>
      <c r="AX17">
        <v>0</v>
      </c>
      <c r="AY17">
        <v>5.2871459999999999</v>
      </c>
      <c r="AZ17">
        <v>0</v>
      </c>
      <c r="BA17">
        <v>0</v>
      </c>
      <c r="BB17">
        <v>5.156625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2095.9115850000003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366.49154399999998</v>
      </c>
      <c r="L18">
        <v>388.34283599999998</v>
      </c>
      <c r="M18">
        <v>93.406639999999996</v>
      </c>
      <c r="N18">
        <v>59.851751999999998</v>
      </c>
      <c r="O18">
        <v>125.670288</v>
      </c>
      <c r="P18">
        <v>139.153705</v>
      </c>
      <c r="Q18">
        <v>8.0356550000000002</v>
      </c>
      <c r="R18">
        <v>29.070157999999999</v>
      </c>
      <c r="S18">
        <v>18.377797999999999</v>
      </c>
      <c r="T18">
        <v>2.520044</v>
      </c>
      <c r="U18">
        <v>332.38889999999998</v>
      </c>
      <c r="V18">
        <v>13.840659</v>
      </c>
      <c r="W18">
        <v>44.654474999999998</v>
      </c>
      <c r="X18">
        <v>142.24426</v>
      </c>
      <c r="Y18">
        <v>0</v>
      </c>
      <c r="Z18">
        <v>12.551235999999999</v>
      </c>
      <c r="AA18">
        <v>27.042207999999999</v>
      </c>
      <c r="AB18">
        <v>3.9369290000000001</v>
      </c>
      <c r="AC18">
        <v>11.162604999999999</v>
      </c>
      <c r="AD18">
        <v>0</v>
      </c>
      <c r="AE18">
        <v>37.966939000000004</v>
      </c>
      <c r="AF18">
        <v>9.9852059999999998</v>
      </c>
      <c r="AG18">
        <v>49.035040000000002</v>
      </c>
      <c r="AH18">
        <v>0</v>
      </c>
      <c r="AI18">
        <v>0</v>
      </c>
      <c r="AJ18">
        <v>0</v>
      </c>
      <c r="AK18">
        <v>19.387976999999999</v>
      </c>
      <c r="AL18">
        <v>51.442205000000001</v>
      </c>
      <c r="AM18">
        <v>18.6187</v>
      </c>
      <c r="AN18">
        <v>0.72951100000000002</v>
      </c>
      <c r="AO18">
        <v>0</v>
      </c>
      <c r="AP18">
        <v>0</v>
      </c>
      <c r="AQ18">
        <v>0</v>
      </c>
      <c r="AR18">
        <v>32.937178000000003</v>
      </c>
      <c r="AS18">
        <v>27.681554999999999</v>
      </c>
      <c r="AT18">
        <v>19.247983999999999</v>
      </c>
      <c r="AU18">
        <v>0</v>
      </c>
      <c r="AV18">
        <v>0</v>
      </c>
      <c r="AW18">
        <v>0</v>
      </c>
      <c r="AX18">
        <v>0</v>
      </c>
      <c r="AY18">
        <v>5.2871459999999999</v>
      </c>
      <c r="AZ18">
        <v>0</v>
      </c>
      <c r="BA18">
        <v>0</v>
      </c>
      <c r="BB18">
        <v>5.156625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2096.2177580000002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366.49154399999998</v>
      </c>
      <c r="L19">
        <v>388.34283599999998</v>
      </c>
      <c r="M19">
        <v>93.406639999999996</v>
      </c>
      <c r="N19">
        <v>59.851751999999998</v>
      </c>
      <c r="O19">
        <v>125.670288</v>
      </c>
      <c r="P19">
        <v>139.153705</v>
      </c>
      <c r="Q19">
        <v>8.0356550000000002</v>
      </c>
      <c r="R19">
        <v>37.557371000000003</v>
      </c>
      <c r="S19">
        <v>18.377797999999999</v>
      </c>
      <c r="T19">
        <v>2.520044</v>
      </c>
      <c r="U19">
        <v>332.38889999999998</v>
      </c>
      <c r="V19">
        <v>17.820568000000002</v>
      </c>
      <c r="W19">
        <v>44.654474999999998</v>
      </c>
      <c r="X19">
        <v>142.24426</v>
      </c>
      <c r="Y19">
        <v>0</v>
      </c>
      <c r="Z19">
        <v>12.551235999999999</v>
      </c>
      <c r="AA19">
        <v>27.294626000000001</v>
      </c>
      <c r="AB19">
        <v>15.558745</v>
      </c>
      <c r="AC19">
        <v>11.162604999999999</v>
      </c>
      <c r="AD19">
        <v>0</v>
      </c>
      <c r="AE19">
        <v>37.966939000000004</v>
      </c>
      <c r="AF19">
        <v>9.9852059999999998</v>
      </c>
      <c r="AG19">
        <v>49.035040000000002</v>
      </c>
      <c r="AH19">
        <v>0</v>
      </c>
      <c r="AI19">
        <v>0</v>
      </c>
      <c r="AJ19">
        <v>0</v>
      </c>
      <c r="AK19">
        <v>19.387976999999999</v>
      </c>
      <c r="AL19">
        <v>51.442205000000001</v>
      </c>
      <c r="AM19">
        <v>18.6187</v>
      </c>
      <c r="AN19">
        <v>0.72951100000000002</v>
      </c>
      <c r="AO19">
        <v>0</v>
      </c>
      <c r="AP19">
        <v>0</v>
      </c>
      <c r="AQ19">
        <v>0</v>
      </c>
      <c r="AR19">
        <v>32.937178000000003</v>
      </c>
      <c r="AS19">
        <v>27.681554999999999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5.2871459999999999</v>
      </c>
      <c r="AZ19">
        <v>0</v>
      </c>
      <c r="BA19">
        <v>0</v>
      </c>
      <c r="BB19">
        <v>5.156625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2120.5591140000006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366.49154399999998</v>
      </c>
      <c r="L20">
        <v>388.34283599999998</v>
      </c>
      <c r="M20">
        <v>93.406639999999996</v>
      </c>
      <c r="N20">
        <v>59.851751999999998</v>
      </c>
      <c r="O20">
        <v>125.670288</v>
      </c>
      <c r="P20">
        <v>139.153705</v>
      </c>
      <c r="Q20">
        <v>8.0356550000000002</v>
      </c>
      <c r="R20">
        <v>37.557371000000003</v>
      </c>
      <c r="S20">
        <v>18.377797999999999</v>
      </c>
      <c r="T20">
        <v>2.520044</v>
      </c>
      <c r="U20">
        <v>332.38889999999998</v>
      </c>
      <c r="V20">
        <v>17.820568000000002</v>
      </c>
      <c r="W20">
        <v>44.654474999999998</v>
      </c>
      <c r="X20">
        <v>142.24426</v>
      </c>
      <c r="Y20">
        <v>0</v>
      </c>
      <c r="Z20">
        <v>12.551235999999999</v>
      </c>
      <c r="AA20">
        <v>40.563312000000003</v>
      </c>
      <c r="AB20">
        <v>15.558745</v>
      </c>
      <c r="AC20">
        <v>11.162604999999999</v>
      </c>
      <c r="AD20">
        <v>0</v>
      </c>
      <c r="AE20">
        <v>37.966939000000004</v>
      </c>
      <c r="AF20">
        <v>9.9852059999999998</v>
      </c>
      <c r="AG20">
        <v>49.035040000000002</v>
      </c>
      <c r="AH20">
        <v>21.448404</v>
      </c>
      <c r="AI20">
        <v>0</v>
      </c>
      <c r="AJ20">
        <v>0</v>
      </c>
      <c r="AK20">
        <v>21.003643</v>
      </c>
      <c r="AL20">
        <v>51.442205000000001</v>
      </c>
      <c r="AM20">
        <v>18.6187</v>
      </c>
      <c r="AN20">
        <v>0.72951100000000002</v>
      </c>
      <c r="AO20">
        <v>0</v>
      </c>
      <c r="AP20">
        <v>0</v>
      </c>
      <c r="AQ20">
        <v>0</v>
      </c>
      <c r="AR20">
        <v>32.937178000000003</v>
      </c>
      <c r="AS20">
        <v>27.681554999999999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5.2871459999999999</v>
      </c>
      <c r="AZ20">
        <v>0</v>
      </c>
      <c r="BA20">
        <v>0.83001199999999997</v>
      </c>
      <c r="BB20">
        <v>5.156625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2157.7218820000007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366.49154399999998</v>
      </c>
      <c r="L21">
        <v>388.34283599999998</v>
      </c>
      <c r="M21">
        <v>93.406639999999996</v>
      </c>
      <c r="N21">
        <v>59.851751999999998</v>
      </c>
      <c r="O21">
        <v>125.670288</v>
      </c>
      <c r="P21">
        <v>139.153705</v>
      </c>
      <c r="Q21">
        <v>8.0356550000000002</v>
      </c>
      <c r="R21">
        <v>37.557371000000003</v>
      </c>
      <c r="S21">
        <v>18.377797999999999</v>
      </c>
      <c r="T21">
        <v>2.520044</v>
      </c>
      <c r="U21">
        <v>332.38889999999998</v>
      </c>
      <c r="V21">
        <v>17.820568000000002</v>
      </c>
      <c r="W21">
        <v>44.654474999999998</v>
      </c>
      <c r="X21">
        <v>142.24426</v>
      </c>
      <c r="Y21">
        <v>0</v>
      </c>
      <c r="Z21">
        <v>12.551235999999999</v>
      </c>
      <c r="AA21">
        <v>40.563312000000003</v>
      </c>
      <c r="AB21">
        <v>15.558745</v>
      </c>
      <c r="AC21">
        <v>11.162604999999999</v>
      </c>
      <c r="AD21">
        <v>0</v>
      </c>
      <c r="AE21">
        <v>37.966939000000004</v>
      </c>
      <c r="AF21">
        <v>9.9852059999999998</v>
      </c>
      <c r="AG21">
        <v>49.035040000000002</v>
      </c>
      <c r="AH21">
        <v>42.896808999999998</v>
      </c>
      <c r="AI21">
        <v>0</v>
      </c>
      <c r="AJ21">
        <v>0</v>
      </c>
      <c r="AK21">
        <v>21.003643</v>
      </c>
      <c r="AL21">
        <v>51.442205000000001</v>
      </c>
      <c r="AM21">
        <v>18.6187</v>
      </c>
      <c r="AN21">
        <v>0.72951100000000002</v>
      </c>
      <c r="AO21">
        <v>0</v>
      </c>
      <c r="AP21">
        <v>0</v>
      </c>
      <c r="AQ21">
        <v>13.803353</v>
      </c>
      <c r="AR21">
        <v>32.937178000000003</v>
      </c>
      <c r="AS21">
        <v>27.681554999999999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5.2871459999999999</v>
      </c>
      <c r="AZ21">
        <v>0</v>
      </c>
      <c r="BA21">
        <v>1.6600250000000001</v>
      </c>
      <c r="BB21">
        <v>5.156625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2193.8036530000004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366.49154399999998</v>
      </c>
      <c r="L22">
        <v>388.34283599999998</v>
      </c>
      <c r="M22">
        <v>93.406639999999996</v>
      </c>
      <c r="N22">
        <v>59.851751999999998</v>
      </c>
      <c r="O22">
        <v>125.670288</v>
      </c>
      <c r="P22">
        <v>139.153705</v>
      </c>
      <c r="Q22">
        <v>8.0356550000000002</v>
      </c>
      <c r="R22">
        <v>37.557371000000003</v>
      </c>
      <c r="S22">
        <v>18.377797999999999</v>
      </c>
      <c r="T22">
        <v>2.520044</v>
      </c>
      <c r="U22">
        <v>332.38889999999998</v>
      </c>
      <c r="V22">
        <v>17.820568000000002</v>
      </c>
      <c r="W22">
        <v>44.654474999999998</v>
      </c>
      <c r="X22">
        <v>142.24426</v>
      </c>
      <c r="Y22">
        <v>0</v>
      </c>
      <c r="Z22">
        <v>12.551235999999999</v>
      </c>
      <c r="AA22">
        <v>40.563312000000003</v>
      </c>
      <c r="AB22">
        <v>15.558745</v>
      </c>
      <c r="AC22">
        <v>11.162604999999999</v>
      </c>
      <c r="AD22">
        <v>0</v>
      </c>
      <c r="AE22">
        <v>37.966939000000004</v>
      </c>
      <c r="AF22">
        <v>9.9852059999999998</v>
      </c>
      <c r="AG22">
        <v>49.035040000000002</v>
      </c>
      <c r="AH22">
        <v>42.896808999999998</v>
      </c>
      <c r="AI22">
        <v>0</v>
      </c>
      <c r="AJ22">
        <v>0</v>
      </c>
      <c r="AK22">
        <v>21.003643</v>
      </c>
      <c r="AL22">
        <v>51.442205000000001</v>
      </c>
      <c r="AM22">
        <v>18.6187</v>
      </c>
      <c r="AN22">
        <v>0.72951100000000002</v>
      </c>
      <c r="AO22">
        <v>0</v>
      </c>
      <c r="AP22">
        <v>0</v>
      </c>
      <c r="AQ22">
        <v>13.803353</v>
      </c>
      <c r="AR22">
        <v>32.937178000000003</v>
      </c>
      <c r="AS22">
        <v>27.681554999999999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5.2871459999999999</v>
      </c>
      <c r="AZ22">
        <v>0</v>
      </c>
      <c r="BA22">
        <v>1.6600250000000001</v>
      </c>
      <c r="BB22">
        <v>5.156625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2193.8036530000004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366.49154399999998</v>
      </c>
      <c r="L23">
        <v>396.18899399999998</v>
      </c>
      <c r="M23">
        <v>93.406639999999996</v>
      </c>
      <c r="N23">
        <v>59.851751999999998</v>
      </c>
      <c r="O23">
        <v>125.670288</v>
      </c>
      <c r="P23">
        <v>139.153705</v>
      </c>
      <c r="Q23">
        <v>9.9474630000000008</v>
      </c>
      <c r="R23">
        <v>37.557371000000003</v>
      </c>
      <c r="S23">
        <v>22.848088000000001</v>
      </c>
      <c r="T23">
        <v>2.8970929999999999</v>
      </c>
      <c r="U23">
        <v>332.38889999999998</v>
      </c>
      <c r="V23">
        <v>17.820568000000002</v>
      </c>
      <c r="W23">
        <v>44.654474999999998</v>
      </c>
      <c r="X23">
        <v>142.24426</v>
      </c>
      <c r="Y23">
        <v>0</v>
      </c>
      <c r="Z23">
        <v>12.551235999999999</v>
      </c>
      <c r="AA23">
        <v>40.563312000000003</v>
      </c>
      <c r="AB23">
        <v>15.558745</v>
      </c>
      <c r="AC23">
        <v>11.162604999999999</v>
      </c>
      <c r="AD23">
        <v>0</v>
      </c>
      <c r="AE23">
        <v>37.966939000000004</v>
      </c>
      <c r="AF23">
        <v>9.9852059999999998</v>
      </c>
      <c r="AG23">
        <v>49.035040000000002</v>
      </c>
      <c r="AH23">
        <v>42.896808999999998</v>
      </c>
      <c r="AI23">
        <v>0</v>
      </c>
      <c r="AJ23">
        <v>0</v>
      </c>
      <c r="AK23">
        <v>21.003643</v>
      </c>
      <c r="AL23">
        <v>51.442205000000001</v>
      </c>
      <c r="AM23">
        <v>18.6187</v>
      </c>
      <c r="AN23">
        <v>0.72951100000000002</v>
      </c>
      <c r="AO23">
        <v>0</v>
      </c>
      <c r="AP23">
        <v>0</v>
      </c>
      <c r="AQ23">
        <v>13.803353</v>
      </c>
      <c r="AR23">
        <v>39.312114999999999</v>
      </c>
      <c r="AS23">
        <v>27.681554999999999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5.2871459999999999</v>
      </c>
      <c r="AZ23">
        <v>0</v>
      </c>
      <c r="BA23">
        <v>1.6600250000000001</v>
      </c>
      <c r="BB23">
        <v>5.156625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2214.7838950000005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366.49154399999998</v>
      </c>
      <c r="L24">
        <v>396.18899399999998</v>
      </c>
      <c r="M24">
        <v>93.406639999999996</v>
      </c>
      <c r="N24">
        <v>59.851751999999998</v>
      </c>
      <c r="O24">
        <v>125.670288</v>
      </c>
      <c r="P24">
        <v>139.153705</v>
      </c>
      <c r="Q24">
        <v>9.9474630000000008</v>
      </c>
      <c r="R24">
        <v>37.557371000000003</v>
      </c>
      <c r="S24">
        <v>23.369285999999999</v>
      </c>
      <c r="T24">
        <v>2.9738159999999998</v>
      </c>
      <c r="U24">
        <v>332.38889999999998</v>
      </c>
      <c r="V24">
        <v>17.820568000000002</v>
      </c>
      <c r="W24">
        <v>44.654474999999998</v>
      </c>
      <c r="X24">
        <v>142.24426</v>
      </c>
      <c r="Y24">
        <v>0</v>
      </c>
      <c r="Z24">
        <v>12.551235999999999</v>
      </c>
      <c r="AA24">
        <v>40.563312000000003</v>
      </c>
      <c r="AB24">
        <v>15.558745</v>
      </c>
      <c r="AC24">
        <v>11.162604999999999</v>
      </c>
      <c r="AD24">
        <v>0</v>
      </c>
      <c r="AE24">
        <v>37.966939000000004</v>
      </c>
      <c r="AF24">
        <v>9.9852059999999998</v>
      </c>
      <c r="AG24">
        <v>49.035040000000002</v>
      </c>
      <c r="AH24">
        <v>79.466337999999993</v>
      </c>
      <c r="AI24">
        <v>0</v>
      </c>
      <c r="AJ24">
        <v>0</v>
      </c>
      <c r="AK24">
        <v>21.003643</v>
      </c>
      <c r="AL24">
        <v>51.442205000000001</v>
      </c>
      <c r="AM24">
        <v>18.6187</v>
      </c>
      <c r="AN24">
        <v>0.72951100000000002</v>
      </c>
      <c r="AO24">
        <v>0</v>
      </c>
      <c r="AP24">
        <v>0</v>
      </c>
      <c r="AQ24">
        <v>27.606705999999999</v>
      </c>
      <c r="AR24">
        <v>39.312114999999999</v>
      </c>
      <c r="AS24">
        <v>27.681554999999999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5.2871459999999999</v>
      </c>
      <c r="AZ24">
        <v>2.2315179999999999</v>
      </c>
      <c r="BA24">
        <v>3.068082</v>
      </c>
      <c r="BB24">
        <v>5.156625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2269.3942730000003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366.49154399999998</v>
      </c>
      <c r="L25">
        <v>396.18899399999998</v>
      </c>
      <c r="M25">
        <v>93.406639999999996</v>
      </c>
      <c r="N25">
        <v>59.851751999999998</v>
      </c>
      <c r="O25">
        <v>125.670288</v>
      </c>
      <c r="P25">
        <v>139.153705</v>
      </c>
      <c r="Q25">
        <v>9.9474630000000008</v>
      </c>
      <c r="R25">
        <v>41.954962000000002</v>
      </c>
      <c r="S25">
        <v>25.973058999999999</v>
      </c>
      <c r="T25">
        <v>2.9738159999999998</v>
      </c>
      <c r="U25">
        <v>332.38889999999998</v>
      </c>
      <c r="V25">
        <v>20.01792</v>
      </c>
      <c r="W25">
        <v>44.654474999999998</v>
      </c>
      <c r="X25">
        <v>142.24426</v>
      </c>
      <c r="Y25">
        <v>0</v>
      </c>
      <c r="Z25">
        <v>12.551235999999999</v>
      </c>
      <c r="AA25">
        <v>40.563312000000003</v>
      </c>
      <c r="AB25">
        <v>31.11749</v>
      </c>
      <c r="AC25">
        <v>22.325210999999999</v>
      </c>
      <c r="AD25">
        <v>0</v>
      </c>
      <c r="AE25">
        <v>37.966939000000004</v>
      </c>
      <c r="AF25">
        <v>9.9852059999999998</v>
      </c>
      <c r="AG25">
        <v>49.035040000000002</v>
      </c>
      <c r="AH25">
        <v>105.955118</v>
      </c>
      <c r="AI25">
        <v>0</v>
      </c>
      <c r="AJ25">
        <v>0</v>
      </c>
      <c r="AK25">
        <v>24.234971999999999</v>
      </c>
      <c r="AL25">
        <v>51.442205000000001</v>
      </c>
      <c r="AM25">
        <v>18.6187</v>
      </c>
      <c r="AN25">
        <v>0.72951100000000002</v>
      </c>
      <c r="AO25">
        <v>0</v>
      </c>
      <c r="AP25">
        <v>0</v>
      </c>
      <c r="AQ25">
        <v>27.606705999999999</v>
      </c>
      <c r="AR25">
        <v>32.937178000000003</v>
      </c>
      <c r="AS25">
        <v>27.681554999999999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5.2871459999999999</v>
      </c>
      <c r="AZ25">
        <v>2.2315179999999999</v>
      </c>
      <c r="BA25">
        <v>4.090776</v>
      </c>
      <c r="BB25">
        <v>5.156625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2329.6822060000004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366.49154399999998</v>
      </c>
      <c r="L26">
        <v>415.43699400000003</v>
      </c>
      <c r="M26">
        <v>93.406639999999996</v>
      </c>
      <c r="N26">
        <v>59.851751999999998</v>
      </c>
      <c r="O26">
        <v>125.670288</v>
      </c>
      <c r="P26">
        <v>139.153705</v>
      </c>
      <c r="Q26">
        <v>9.9474630000000008</v>
      </c>
      <c r="R26">
        <v>41.954962000000002</v>
      </c>
      <c r="S26">
        <v>22.512460999999998</v>
      </c>
      <c r="T26">
        <v>2.9738159999999998</v>
      </c>
      <c r="U26">
        <v>332.38889999999998</v>
      </c>
      <c r="V26">
        <v>20.01792</v>
      </c>
      <c r="W26">
        <v>44.654474999999998</v>
      </c>
      <c r="X26">
        <v>142.24426</v>
      </c>
      <c r="Y26">
        <v>0</v>
      </c>
      <c r="Z26">
        <v>6.2756179999999997</v>
      </c>
      <c r="AA26">
        <v>40.563312000000003</v>
      </c>
      <c r="AB26">
        <v>31.11749</v>
      </c>
      <c r="AC26">
        <v>22.325210999999999</v>
      </c>
      <c r="AD26">
        <v>0</v>
      </c>
      <c r="AE26">
        <v>37.966939000000004</v>
      </c>
      <c r="AF26">
        <v>9.9852059999999998</v>
      </c>
      <c r="AG26">
        <v>49.035040000000002</v>
      </c>
      <c r="AH26">
        <v>105.955118</v>
      </c>
      <c r="AI26">
        <v>0</v>
      </c>
      <c r="AJ26">
        <v>0</v>
      </c>
      <c r="AK26">
        <v>24.234971999999999</v>
      </c>
      <c r="AL26">
        <v>51.442205000000001</v>
      </c>
      <c r="AM26">
        <v>18.6187</v>
      </c>
      <c r="AN26">
        <v>0.72951100000000002</v>
      </c>
      <c r="AO26">
        <v>0</v>
      </c>
      <c r="AP26">
        <v>0</v>
      </c>
      <c r="AQ26">
        <v>41.410057999999999</v>
      </c>
      <c r="AR26">
        <v>32.937178000000003</v>
      </c>
      <c r="AS26">
        <v>27.681554999999999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5.2871459999999999</v>
      </c>
      <c r="AZ26">
        <v>4.4630359999999998</v>
      </c>
      <c r="BA26">
        <v>4.090776</v>
      </c>
      <c r="BB26">
        <v>5.156625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2355.2288600000006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366.49154399999998</v>
      </c>
      <c r="L27">
        <v>476.21995399999997</v>
      </c>
      <c r="M27">
        <v>93.406639999999996</v>
      </c>
      <c r="N27">
        <v>59.851751999999998</v>
      </c>
      <c r="O27">
        <v>125.670288</v>
      </c>
      <c r="P27">
        <v>139.153705</v>
      </c>
      <c r="Q27">
        <v>9.9474630000000008</v>
      </c>
      <c r="R27">
        <v>31.969773</v>
      </c>
      <c r="S27">
        <v>19.908688000000001</v>
      </c>
      <c r="T27">
        <v>2.9738159999999998</v>
      </c>
      <c r="U27">
        <v>332.38889999999998</v>
      </c>
      <c r="V27">
        <v>17.244861</v>
      </c>
      <c r="W27">
        <v>44.654474999999998</v>
      </c>
      <c r="X27">
        <v>142.24426</v>
      </c>
      <c r="Y27">
        <v>0</v>
      </c>
      <c r="Z27">
        <v>6.2756179999999997</v>
      </c>
      <c r="AA27">
        <v>40.563312000000003</v>
      </c>
      <c r="AB27">
        <v>31.11749</v>
      </c>
      <c r="AC27">
        <v>22.325210999999999</v>
      </c>
      <c r="AD27">
        <v>10.474793999999999</v>
      </c>
      <c r="AE27">
        <v>37.966939000000004</v>
      </c>
      <c r="AF27">
        <v>9.9852059999999998</v>
      </c>
      <c r="AG27">
        <v>49.035040000000002</v>
      </c>
      <c r="AH27">
        <v>132.44389699999999</v>
      </c>
      <c r="AI27">
        <v>0</v>
      </c>
      <c r="AJ27">
        <v>0</v>
      </c>
      <c r="AK27">
        <v>24.234971999999999</v>
      </c>
      <c r="AL27">
        <v>51.442205000000001</v>
      </c>
      <c r="AM27">
        <v>18.6187</v>
      </c>
      <c r="AN27">
        <v>0.72951100000000002</v>
      </c>
      <c r="AO27">
        <v>0</v>
      </c>
      <c r="AP27">
        <v>6.1641719999999998</v>
      </c>
      <c r="AQ27">
        <v>41.410057999999999</v>
      </c>
      <c r="AR27">
        <v>32.937178000000003</v>
      </c>
      <c r="AS27">
        <v>27.681554999999999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5.2871459999999999</v>
      </c>
      <c r="AZ27">
        <v>6.694553</v>
      </c>
      <c r="BA27">
        <v>5.1134700000000004</v>
      </c>
      <c r="BB27">
        <v>5.0712780000000004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2446.9464079999993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366.49154399999998</v>
      </c>
      <c r="L28">
        <v>550.17299400000002</v>
      </c>
      <c r="M28">
        <v>93.406639999999996</v>
      </c>
      <c r="N28">
        <v>59.851751999999998</v>
      </c>
      <c r="O28">
        <v>125.670288</v>
      </c>
      <c r="P28">
        <v>139.153705</v>
      </c>
      <c r="Q28">
        <v>9.9474630000000008</v>
      </c>
      <c r="R28">
        <v>36.367364000000002</v>
      </c>
      <c r="S28">
        <v>22.123443999999999</v>
      </c>
      <c r="T28">
        <v>2.9738159999999998</v>
      </c>
      <c r="U28">
        <v>332.38889999999998</v>
      </c>
      <c r="V28">
        <v>17.244861</v>
      </c>
      <c r="W28">
        <v>38.461835000000001</v>
      </c>
      <c r="X28">
        <v>123.47745999999999</v>
      </c>
      <c r="Y28">
        <v>0</v>
      </c>
      <c r="Z28">
        <v>6.2756179999999997</v>
      </c>
      <c r="AA28">
        <v>40.563312000000003</v>
      </c>
      <c r="AB28">
        <v>31.11749</v>
      </c>
      <c r="AC28">
        <v>22.325210999999999</v>
      </c>
      <c r="AD28">
        <v>20.949590000000001</v>
      </c>
      <c r="AE28">
        <v>37.966939000000004</v>
      </c>
      <c r="AF28">
        <v>18.860945000000001</v>
      </c>
      <c r="AG28">
        <v>49.035040000000002</v>
      </c>
      <c r="AH28">
        <v>132.44389699999999</v>
      </c>
      <c r="AI28">
        <v>3.6709480000000001</v>
      </c>
      <c r="AJ28">
        <v>0</v>
      </c>
      <c r="AK28">
        <v>24.234971999999999</v>
      </c>
      <c r="AL28">
        <v>51.442205000000001</v>
      </c>
      <c r="AM28">
        <v>18.6187</v>
      </c>
      <c r="AN28">
        <v>0.72951100000000002</v>
      </c>
      <c r="AO28">
        <v>0</v>
      </c>
      <c r="AP28">
        <v>6.1641719999999998</v>
      </c>
      <c r="AQ28">
        <v>55.213411000000001</v>
      </c>
      <c r="AR28">
        <v>32.937178000000003</v>
      </c>
      <c r="AS28">
        <v>27.681554999999999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5.2871459999999999</v>
      </c>
      <c r="AZ28">
        <v>8.9260699999999993</v>
      </c>
      <c r="BA28">
        <v>5.1134700000000004</v>
      </c>
      <c r="BB28">
        <v>5.0712780000000004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2541.6087080000002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370.21276</v>
      </c>
      <c r="L29">
        <v>619.04224199999999</v>
      </c>
      <c r="M29">
        <v>93.406639999999996</v>
      </c>
      <c r="N29">
        <v>59.851751999999998</v>
      </c>
      <c r="O29">
        <v>125.670288</v>
      </c>
      <c r="P29">
        <v>144.34936500000001</v>
      </c>
      <c r="Q29">
        <v>9.9474630000000008</v>
      </c>
      <c r="R29">
        <v>41.954962000000002</v>
      </c>
      <c r="S29">
        <v>25.973058999999999</v>
      </c>
      <c r="T29">
        <v>8.6615999999999999E-2</v>
      </c>
      <c r="U29">
        <v>332.38889999999998</v>
      </c>
      <c r="V29">
        <v>20.01792</v>
      </c>
      <c r="W29">
        <v>44.654474999999998</v>
      </c>
      <c r="X29">
        <v>142.24426</v>
      </c>
      <c r="Y29">
        <v>0</v>
      </c>
      <c r="Z29">
        <v>18.826854000000001</v>
      </c>
      <c r="AA29">
        <v>40.563312000000003</v>
      </c>
      <c r="AB29">
        <v>46.676234000000001</v>
      </c>
      <c r="AC29">
        <v>33.521597999999997</v>
      </c>
      <c r="AD29">
        <v>31.424384</v>
      </c>
      <c r="AE29">
        <v>37.966939000000004</v>
      </c>
      <c r="AF29">
        <v>28.291416999999999</v>
      </c>
      <c r="AG29">
        <v>49.035040000000002</v>
      </c>
      <c r="AH29">
        <v>158.93267700000001</v>
      </c>
      <c r="AI29">
        <v>17.620546999999998</v>
      </c>
      <c r="AJ29">
        <v>0</v>
      </c>
      <c r="AK29">
        <v>24.234971999999999</v>
      </c>
      <c r="AL29">
        <v>51.442205000000001</v>
      </c>
      <c r="AM29">
        <v>19.229149</v>
      </c>
      <c r="AN29">
        <v>0.72951100000000002</v>
      </c>
      <c r="AO29">
        <v>0</v>
      </c>
      <c r="AP29">
        <v>6.1641719999999998</v>
      </c>
      <c r="AQ29">
        <v>55.213411000000001</v>
      </c>
      <c r="AR29">
        <v>32.937178000000003</v>
      </c>
      <c r="AS29">
        <v>27.681554999999999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7.9307179999999997</v>
      </c>
      <c r="AZ29">
        <v>8.9260699999999993</v>
      </c>
      <c r="BA29">
        <v>6.0472340000000004</v>
      </c>
      <c r="BB29">
        <v>5.0712780000000004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2757.5151410000003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370.21276</v>
      </c>
      <c r="L30">
        <v>619.04224199999999</v>
      </c>
      <c r="M30">
        <v>93.406639999999996</v>
      </c>
      <c r="N30">
        <v>59.851751999999998</v>
      </c>
      <c r="O30">
        <v>125.670288</v>
      </c>
      <c r="P30">
        <v>144.34936500000001</v>
      </c>
      <c r="Q30">
        <v>9.9474630000000008</v>
      </c>
      <c r="R30">
        <v>41.954962000000002</v>
      </c>
      <c r="S30">
        <v>25.973058999999999</v>
      </c>
      <c r="T30">
        <v>8.6615999999999999E-2</v>
      </c>
      <c r="U30">
        <v>332.38889999999998</v>
      </c>
      <c r="V30">
        <v>20.01792</v>
      </c>
      <c r="W30">
        <v>44.654474999999998</v>
      </c>
      <c r="X30">
        <v>142.24426</v>
      </c>
      <c r="Y30">
        <v>0</v>
      </c>
      <c r="Z30">
        <v>18.826854000000001</v>
      </c>
      <c r="AA30">
        <v>40.563312000000003</v>
      </c>
      <c r="AB30">
        <v>46.676234000000001</v>
      </c>
      <c r="AC30">
        <v>33.521597999999997</v>
      </c>
      <c r="AD30">
        <v>41.899177999999999</v>
      </c>
      <c r="AE30">
        <v>37.966939000000004</v>
      </c>
      <c r="AF30">
        <v>28.291416999999999</v>
      </c>
      <c r="AG30">
        <v>49.035040000000002</v>
      </c>
      <c r="AH30">
        <v>158.93267700000001</v>
      </c>
      <c r="AI30">
        <v>17.620546999999998</v>
      </c>
      <c r="AJ30">
        <v>0</v>
      </c>
      <c r="AK30">
        <v>24.234971999999999</v>
      </c>
      <c r="AL30">
        <v>51.442205000000001</v>
      </c>
      <c r="AM30">
        <v>19.229149</v>
      </c>
      <c r="AN30">
        <v>0.72951100000000002</v>
      </c>
      <c r="AO30">
        <v>0</v>
      </c>
      <c r="AP30">
        <v>6.1641719999999998</v>
      </c>
      <c r="AQ30">
        <v>55.213411000000001</v>
      </c>
      <c r="AR30">
        <v>32.937178000000003</v>
      </c>
      <c r="AS30">
        <v>27.681554999999999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7.9307179999999997</v>
      </c>
      <c r="AZ30">
        <v>8.9260699999999993</v>
      </c>
      <c r="BA30">
        <v>6.0472340000000004</v>
      </c>
      <c r="BB30">
        <v>5.0712780000000004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2767.9899350000001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366.49154399999998</v>
      </c>
      <c r="L31">
        <v>567.16054299999996</v>
      </c>
      <c r="M31">
        <v>93.406639999999996</v>
      </c>
      <c r="N31">
        <v>59.851751999999998</v>
      </c>
      <c r="O31">
        <v>125.670288</v>
      </c>
      <c r="P31">
        <v>144.34936500000001</v>
      </c>
      <c r="Q31">
        <v>9.9474630000000008</v>
      </c>
      <c r="R31">
        <v>36.367364000000002</v>
      </c>
      <c r="S31">
        <v>22.512460999999998</v>
      </c>
      <c r="T31">
        <v>8.6615999999999999E-2</v>
      </c>
      <c r="U31">
        <v>332.38889999999998</v>
      </c>
      <c r="V31">
        <v>17.244861</v>
      </c>
      <c r="W31">
        <v>44.654474999999998</v>
      </c>
      <c r="X31">
        <v>142.24426</v>
      </c>
      <c r="Y31">
        <v>0</v>
      </c>
      <c r="Z31">
        <v>18.826854000000001</v>
      </c>
      <c r="AA31">
        <v>40.563312000000003</v>
      </c>
      <c r="AB31">
        <v>46.676234000000001</v>
      </c>
      <c r="AC31">
        <v>33.521597999999997</v>
      </c>
      <c r="AD31">
        <v>41.899177999999999</v>
      </c>
      <c r="AE31">
        <v>37.966939000000004</v>
      </c>
      <c r="AF31">
        <v>28.291416999999999</v>
      </c>
      <c r="AG31">
        <v>49.035040000000002</v>
      </c>
      <c r="AH31">
        <v>158.93267700000001</v>
      </c>
      <c r="AI31">
        <v>17.620546999999998</v>
      </c>
      <c r="AJ31">
        <v>0</v>
      </c>
      <c r="AK31">
        <v>24.234971999999999</v>
      </c>
      <c r="AL31">
        <v>51.442205000000001</v>
      </c>
      <c r="AM31">
        <v>19.229149</v>
      </c>
      <c r="AN31">
        <v>0.72951100000000002</v>
      </c>
      <c r="AO31">
        <v>0</v>
      </c>
      <c r="AP31">
        <v>0</v>
      </c>
      <c r="AQ31">
        <v>55.213411000000001</v>
      </c>
      <c r="AR31">
        <v>32.937178000000003</v>
      </c>
      <c r="AS31">
        <v>27.681554999999999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7.9307179999999997</v>
      </c>
      <c r="AZ31">
        <v>8.9260699999999993</v>
      </c>
      <c r="BA31">
        <v>6.0472340000000004</v>
      </c>
      <c r="BB31">
        <v>5.0712780000000004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2694.401593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366.49154399999998</v>
      </c>
      <c r="L32">
        <v>482.80499400000002</v>
      </c>
      <c r="M32">
        <v>93.406639999999996</v>
      </c>
      <c r="N32">
        <v>59.851751999999998</v>
      </c>
      <c r="O32">
        <v>125.670288</v>
      </c>
      <c r="P32">
        <v>144.34936500000001</v>
      </c>
      <c r="Q32">
        <v>9.9474630000000008</v>
      </c>
      <c r="R32">
        <v>36.367364000000002</v>
      </c>
      <c r="S32">
        <v>22.512460999999998</v>
      </c>
      <c r="T32">
        <v>2.9738159999999998</v>
      </c>
      <c r="U32">
        <v>332.38889999999998</v>
      </c>
      <c r="V32">
        <v>17.244861</v>
      </c>
      <c r="W32">
        <v>44.654474999999998</v>
      </c>
      <c r="X32">
        <v>142.24426</v>
      </c>
      <c r="Y32">
        <v>0</v>
      </c>
      <c r="Z32">
        <v>18.826854000000001</v>
      </c>
      <c r="AA32">
        <v>40.563312000000003</v>
      </c>
      <c r="AB32">
        <v>46.676234000000001</v>
      </c>
      <c r="AC32">
        <v>33.521597999999997</v>
      </c>
      <c r="AD32">
        <v>41.899177999999999</v>
      </c>
      <c r="AE32">
        <v>37.966939000000004</v>
      </c>
      <c r="AF32">
        <v>28.291416999999999</v>
      </c>
      <c r="AG32">
        <v>49.035040000000002</v>
      </c>
      <c r="AH32">
        <v>158.93267700000001</v>
      </c>
      <c r="AI32">
        <v>17.620546999999998</v>
      </c>
      <c r="AJ32">
        <v>0</v>
      </c>
      <c r="AK32">
        <v>24.234971999999999</v>
      </c>
      <c r="AL32">
        <v>51.442205000000001</v>
      </c>
      <c r="AM32">
        <v>19.229149</v>
      </c>
      <c r="AN32">
        <v>0.72951100000000002</v>
      </c>
      <c r="AO32">
        <v>0</v>
      </c>
      <c r="AP32">
        <v>0</v>
      </c>
      <c r="AQ32">
        <v>55.213411000000001</v>
      </c>
      <c r="AR32">
        <v>32.937178000000003</v>
      </c>
      <c r="AS32">
        <v>27.681554999999999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7.9307179999999997</v>
      </c>
      <c r="AZ32">
        <v>8.9260699999999993</v>
      </c>
      <c r="BA32">
        <v>6.0472340000000004</v>
      </c>
      <c r="BB32">
        <v>5.0712780000000004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2612.9332440000003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366.49154399999998</v>
      </c>
      <c r="L33">
        <v>415.43699400000003</v>
      </c>
      <c r="M33">
        <v>93.406639999999996</v>
      </c>
      <c r="N33">
        <v>59.851751999999998</v>
      </c>
      <c r="O33">
        <v>125.670288</v>
      </c>
      <c r="P33">
        <v>144.34936500000001</v>
      </c>
      <c r="Q33">
        <v>9.9474630000000008</v>
      </c>
      <c r="R33">
        <v>37.557371000000003</v>
      </c>
      <c r="S33">
        <v>19.908688000000001</v>
      </c>
      <c r="T33">
        <v>2.9738159999999998</v>
      </c>
      <c r="U33">
        <v>332.38889999999998</v>
      </c>
      <c r="V33">
        <v>17.820568000000002</v>
      </c>
      <c r="W33">
        <v>44.654474999999998</v>
      </c>
      <c r="X33">
        <v>142.24426</v>
      </c>
      <c r="Y33">
        <v>0</v>
      </c>
      <c r="Z33">
        <v>6.2756179999999997</v>
      </c>
      <c r="AA33">
        <v>40.563312000000003</v>
      </c>
      <c r="AB33">
        <v>46.676234000000001</v>
      </c>
      <c r="AC33">
        <v>33.521597999999997</v>
      </c>
      <c r="AD33">
        <v>31.424384</v>
      </c>
      <c r="AE33">
        <v>37.966939000000004</v>
      </c>
      <c r="AF33">
        <v>18.860945000000001</v>
      </c>
      <c r="AG33">
        <v>49.035040000000002</v>
      </c>
      <c r="AH33">
        <v>132.44389699999999</v>
      </c>
      <c r="AI33">
        <v>3.6709480000000001</v>
      </c>
      <c r="AJ33">
        <v>0</v>
      </c>
      <c r="AK33">
        <v>27.466301000000001</v>
      </c>
      <c r="AL33">
        <v>51.442205000000001</v>
      </c>
      <c r="AM33">
        <v>18.6187</v>
      </c>
      <c r="AN33">
        <v>0.72951100000000002</v>
      </c>
      <c r="AO33">
        <v>0</v>
      </c>
      <c r="AP33">
        <v>0</v>
      </c>
      <c r="AQ33">
        <v>55.213411000000001</v>
      </c>
      <c r="AR33">
        <v>39.312114999999999</v>
      </c>
      <c r="AS33">
        <v>27.681554999999999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7.9307179999999997</v>
      </c>
      <c r="AZ33">
        <v>6.694553</v>
      </c>
      <c r="BA33">
        <v>5.1134700000000004</v>
      </c>
      <c r="BB33">
        <v>5.0712780000000004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2477.66284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366.49154399999998</v>
      </c>
      <c r="L34">
        <v>396.18899399999998</v>
      </c>
      <c r="M34">
        <v>93.406639999999996</v>
      </c>
      <c r="N34">
        <v>59.851751999999998</v>
      </c>
      <c r="O34">
        <v>125.670288</v>
      </c>
      <c r="P34">
        <v>144.34936500000001</v>
      </c>
      <c r="Q34">
        <v>9.9474630000000008</v>
      </c>
      <c r="R34">
        <v>37.557371000000003</v>
      </c>
      <c r="S34">
        <v>23.369285999999999</v>
      </c>
      <c r="T34">
        <v>2.9738159999999998</v>
      </c>
      <c r="U34">
        <v>332.38889999999998</v>
      </c>
      <c r="V34">
        <v>17.820568000000002</v>
      </c>
      <c r="W34">
        <v>44.654474999999998</v>
      </c>
      <c r="X34">
        <v>142.24426</v>
      </c>
      <c r="Y34">
        <v>0</v>
      </c>
      <c r="Z34">
        <v>6.2756179999999997</v>
      </c>
      <c r="AA34">
        <v>40.563312000000003</v>
      </c>
      <c r="AB34">
        <v>46.676234000000001</v>
      </c>
      <c r="AC34">
        <v>33.521597999999997</v>
      </c>
      <c r="AD34">
        <v>31.424384</v>
      </c>
      <c r="AE34">
        <v>18.983470000000001</v>
      </c>
      <c r="AF34">
        <v>18.860945000000001</v>
      </c>
      <c r="AG34">
        <v>49.035040000000002</v>
      </c>
      <c r="AH34">
        <v>105.955118</v>
      </c>
      <c r="AI34">
        <v>3.6709480000000001</v>
      </c>
      <c r="AJ34">
        <v>0</v>
      </c>
      <c r="AK34">
        <v>27.466301000000001</v>
      </c>
      <c r="AL34">
        <v>51.442205000000001</v>
      </c>
      <c r="AM34">
        <v>18.6187</v>
      </c>
      <c r="AN34">
        <v>0.72951100000000002</v>
      </c>
      <c r="AO34">
        <v>0</v>
      </c>
      <c r="AP34">
        <v>0</v>
      </c>
      <c r="AQ34">
        <v>55.213411000000001</v>
      </c>
      <c r="AR34">
        <v>39.312114999999999</v>
      </c>
      <c r="AS34">
        <v>27.681554999999999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7.9307179999999997</v>
      </c>
      <c r="AZ34">
        <v>6.694553</v>
      </c>
      <c r="BA34">
        <v>4.090776</v>
      </c>
      <c r="BB34">
        <v>5.0712780000000004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2415.3804959999998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366.49154399999998</v>
      </c>
      <c r="L35">
        <v>396.18899399999998</v>
      </c>
      <c r="M35">
        <v>93.406639999999996</v>
      </c>
      <c r="N35">
        <v>59.851751999999998</v>
      </c>
      <c r="O35">
        <v>125.670288</v>
      </c>
      <c r="P35">
        <v>144.34936500000001</v>
      </c>
      <c r="Q35">
        <v>9.9474630000000008</v>
      </c>
      <c r="R35">
        <v>41.954962000000002</v>
      </c>
      <c r="S35">
        <v>23.369285999999999</v>
      </c>
      <c r="T35">
        <v>2.9738159999999998</v>
      </c>
      <c r="U35">
        <v>332.38889999999998</v>
      </c>
      <c r="V35">
        <v>20.01792</v>
      </c>
      <c r="W35">
        <v>44.654474999999998</v>
      </c>
      <c r="X35">
        <v>142.24426</v>
      </c>
      <c r="Y35">
        <v>0</v>
      </c>
      <c r="Z35">
        <v>12.551235999999999</v>
      </c>
      <c r="AA35">
        <v>40.563312000000003</v>
      </c>
      <c r="AB35">
        <v>46.676234000000001</v>
      </c>
      <c r="AC35">
        <v>22.325210999999999</v>
      </c>
      <c r="AD35">
        <v>20.949590000000001</v>
      </c>
      <c r="AE35">
        <v>18.983470000000001</v>
      </c>
      <c r="AF35">
        <v>18.860945000000001</v>
      </c>
      <c r="AG35">
        <v>49.035040000000002</v>
      </c>
      <c r="AH35">
        <v>79.466337999999993</v>
      </c>
      <c r="AI35">
        <v>3.6709480000000001</v>
      </c>
      <c r="AJ35">
        <v>0</v>
      </c>
      <c r="AK35">
        <v>27.466301000000001</v>
      </c>
      <c r="AL35">
        <v>51.442205000000001</v>
      </c>
      <c r="AM35">
        <v>18.6187</v>
      </c>
      <c r="AN35">
        <v>0.72951100000000002</v>
      </c>
      <c r="AO35">
        <v>0</v>
      </c>
      <c r="AP35">
        <v>0</v>
      </c>
      <c r="AQ35">
        <v>55.213411000000001</v>
      </c>
      <c r="AR35">
        <v>32.937178000000003</v>
      </c>
      <c r="AS35">
        <v>27.681554999999999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7.9307179999999997</v>
      </c>
      <c r="AZ35">
        <v>4.4630359999999998</v>
      </c>
      <c r="BA35">
        <v>3.068082</v>
      </c>
      <c r="BB35">
        <v>5.0712780000000004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2370.4619480000001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366.49154399999998</v>
      </c>
      <c r="L36">
        <v>365.39219400000002</v>
      </c>
      <c r="M36">
        <v>93.406639999999996</v>
      </c>
      <c r="N36">
        <v>59.851751999999998</v>
      </c>
      <c r="O36">
        <v>125.670288</v>
      </c>
      <c r="P36">
        <v>144.34936500000001</v>
      </c>
      <c r="Q36">
        <v>9.9474630000000008</v>
      </c>
      <c r="R36">
        <v>36.367364000000002</v>
      </c>
      <c r="S36">
        <v>19.908688000000001</v>
      </c>
      <c r="T36">
        <v>2.9738159999999998</v>
      </c>
      <c r="U36">
        <v>332.38889999999998</v>
      </c>
      <c r="V36">
        <v>17.244861</v>
      </c>
      <c r="W36">
        <v>38.461835000000001</v>
      </c>
      <c r="X36">
        <v>123.47745999999999</v>
      </c>
      <c r="Y36">
        <v>0</v>
      </c>
      <c r="Z36">
        <v>12.551235999999999</v>
      </c>
      <c r="AA36">
        <v>40.563312000000003</v>
      </c>
      <c r="AB36">
        <v>46.676234000000001</v>
      </c>
      <c r="AC36">
        <v>22.325210999999999</v>
      </c>
      <c r="AD36">
        <v>10.474793999999999</v>
      </c>
      <c r="AE36">
        <v>18.983470000000001</v>
      </c>
      <c r="AF36">
        <v>18.860945000000001</v>
      </c>
      <c r="AG36">
        <v>49.035040000000002</v>
      </c>
      <c r="AH36">
        <v>68.634895</v>
      </c>
      <c r="AI36">
        <v>3.6709480000000001</v>
      </c>
      <c r="AJ36">
        <v>0</v>
      </c>
      <c r="AK36">
        <v>27.466301000000001</v>
      </c>
      <c r="AL36">
        <v>51.442205000000001</v>
      </c>
      <c r="AM36">
        <v>18.6187</v>
      </c>
      <c r="AN36">
        <v>0.72951100000000002</v>
      </c>
      <c r="AO36">
        <v>0</v>
      </c>
      <c r="AP36">
        <v>0</v>
      </c>
      <c r="AQ36">
        <v>55.213411000000001</v>
      </c>
      <c r="AR36">
        <v>32.937178000000003</v>
      </c>
      <c r="AS36">
        <v>27.681554999999999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7.9307179999999997</v>
      </c>
      <c r="AZ36">
        <v>4.4630359999999998</v>
      </c>
      <c r="BA36">
        <v>2.653076</v>
      </c>
      <c r="BB36">
        <v>5.0712780000000004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2281.1632079999999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366.49154399999998</v>
      </c>
      <c r="L37">
        <v>357.54603600000002</v>
      </c>
      <c r="M37">
        <v>93.406639999999996</v>
      </c>
      <c r="N37">
        <v>59.851751999999998</v>
      </c>
      <c r="O37">
        <v>125.670288</v>
      </c>
      <c r="P37">
        <v>144.34936500000001</v>
      </c>
      <c r="Q37">
        <v>8.0356550000000002</v>
      </c>
      <c r="R37">
        <v>23.771280000000001</v>
      </c>
      <c r="S37">
        <v>14.917199999999999</v>
      </c>
      <c r="T37">
        <v>2.9738159999999998</v>
      </c>
      <c r="U37">
        <v>332.38889999999998</v>
      </c>
      <c r="V37">
        <v>11.067600000000001</v>
      </c>
      <c r="W37">
        <v>38.461835000000001</v>
      </c>
      <c r="X37">
        <v>123.47745999999999</v>
      </c>
      <c r="Y37">
        <v>0</v>
      </c>
      <c r="Z37">
        <v>6.2756179999999997</v>
      </c>
      <c r="AA37">
        <v>40.563312000000003</v>
      </c>
      <c r="AB37">
        <v>46.676234000000001</v>
      </c>
      <c r="AC37">
        <v>33.521597999999997</v>
      </c>
      <c r="AD37">
        <v>0</v>
      </c>
      <c r="AE37">
        <v>18.983470000000001</v>
      </c>
      <c r="AF37">
        <v>18.860945000000001</v>
      </c>
      <c r="AG37">
        <v>49.035040000000002</v>
      </c>
      <c r="AH37">
        <v>42.896808999999998</v>
      </c>
      <c r="AI37">
        <v>3.6709480000000001</v>
      </c>
      <c r="AJ37">
        <v>0</v>
      </c>
      <c r="AK37">
        <v>27.466301000000001</v>
      </c>
      <c r="AL37">
        <v>51.442205000000001</v>
      </c>
      <c r="AM37">
        <v>18.6187</v>
      </c>
      <c r="AN37">
        <v>0.72951100000000002</v>
      </c>
      <c r="AO37">
        <v>0</v>
      </c>
      <c r="AP37">
        <v>0</v>
      </c>
      <c r="AQ37">
        <v>55.213411000000001</v>
      </c>
      <c r="AR37">
        <v>32.937178000000003</v>
      </c>
      <c r="AS37">
        <v>27.681554999999999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5.2871459999999999</v>
      </c>
      <c r="AZ37">
        <v>4.4630359999999998</v>
      </c>
      <c r="BA37">
        <v>1.6600250000000001</v>
      </c>
      <c r="BB37">
        <v>5.0712780000000004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2212.7116750000005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366.49154399999998</v>
      </c>
      <c r="L38">
        <v>357.54603600000002</v>
      </c>
      <c r="M38">
        <v>93.406639999999996</v>
      </c>
      <c r="N38">
        <v>59.851751999999998</v>
      </c>
      <c r="O38">
        <v>125.670288</v>
      </c>
      <c r="P38">
        <v>144.34936500000001</v>
      </c>
      <c r="Q38">
        <v>8.0356550000000002</v>
      </c>
      <c r="R38">
        <v>23.771280000000001</v>
      </c>
      <c r="S38">
        <v>14.917199999999999</v>
      </c>
      <c r="T38">
        <v>2.520044</v>
      </c>
      <c r="U38">
        <v>332.38889999999998</v>
      </c>
      <c r="V38">
        <v>11.067600000000001</v>
      </c>
      <c r="W38">
        <v>38.461835000000001</v>
      </c>
      <c r="X38">
        <v>123.47745999999999</v>
      </c>
      <c r="Y38">
        <v>0</v>
      </c>
      <c r="Z38">
        <v>6.2756179999999997</v>
      </c>
      <c r="AA38">
        <v>40.563312000000003</v>
      </c>
      <c r="AB38">
        <v>46.676234000000001</v>
      </c>
      <c r="AC38">
        <v>33.521597999999997</v>
      </c>
      <c r="AD38">
        <v>0</v>
      </c>
      <c r="AE38">
        <v>18.983470000000001</v>
      </c>
      <c r="AF38">
        <v>18.860945000000001</v>
      </c>
      <c r="AG38">
        <v>49.035040000000002</v>
      </c>
      <c r="AH38">
        <v>26.488779000000001</v>
      </c>
      <c r="AI38">
        <v>3.6709480000000001</v>
      </c>
      <c r="AJ38">
        <v>0</v>
      </c>
      <c r="AK38">
        <v>27.466301000000001</v>
      </c>
      <c r="AL38">
        <v>51.442205000000001</v>
      </c>
      <c r="AM38">
        <v>18.6187</v>
      </c>
      <c r="AN38">
        <v>0.72951100000000002</v>
      </c>
      <c r="AO38">
        <v>0</v>
      </c>
      <c r="AP38">
        <v>0</v>
      </c>
      <c r="AQ38">
        <v>41.410057999999999</v>
      </c>
      <c r="AR38">
        <v>32.937178000000003</v>
      </c>
      <c r="AS38">
        <v>27.681554999999999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5.2871459999999999</v>
      </c>
      <c r="AZ38">
        <v>4.4630359999999998</v>
      </c>
      <c r="BA38">
        <v>1.022694</v>
      </c>
      <c r="BB38">
        <v>5.0712780000000004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2181.409189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366.49154399999998</v>
      </c>
      <c r="L39">
        <v>357.54603600000002</v>
      </c>
      <c r="M39">
        <v>93.406639999999996</v>
      </c>
      <c r="N39">
        <v>59.851751999999998</v>
      </c>
      <c r="O39">
        <v>125.670288</v>
      </c>
      <c r="P39">
        <v>144.34936500000001</v>
      </c>
      <c r="Q39">
        <v>8.0356550000000002</v>
      </c>
      <c r="R39">
        <v>23.771280000000001</v>
      </c>
      <c r="S39">
        <v>14.917199999999999</v>
      </c>
      <c r="T39">
        <v>2.520044</v>
      </c>
      <c r="U39">
        <v>332.38889999999998</v>
      </c>
      <c r="V39">
        <v>11.067600000000001</v>
      </c>
      <c r="W39">
        <v>38.461835000000001</v>
      </c>
      <c r="X39">
        <v>123.47745999999999</v>
      </c>
      <c r="Y39">
        <v>0</v>
      </c>
      <c r="Z39">
        <v>6.2756179999999997</v>
      </c>
      <c r="AA39">
        <v>27.042207999999999</v>
      </c>
      <c r="AB39">
        <v>46.676234000000001</v>
      </c>
      <c r="AC39">
        <v>33.521597999999997</v>
      </c>
      <c r="AD39">
        <v>0</v>
      </c>
      <c r="AE39">
        <v>18.983470000000001</v>
      </c>
      <c r="AF39">
        <v>9.9852059999999998</v>
      </c>
      <c r="AG39">
        <v>49.035040000000002</v>
      </c>
      <c r="AH39">
        <v>21.448404</v>
      </c>
      <c r="AI39">
        <v>0</v>
      </c>
      <c r="AJ39">
        <v>0</v>
      </c>
      <c r="AK39">
        <v>27.466301000000001</v>
      </c>
      <c r="AL39">
        <v>51.442205000000001</v>
      </c>
      <c r="AM39">
        <v>18.6187</v>
      </c>
      <c r="AN39">
        <v>0.72951100000000002</v>
      </c>
      <c r="AO39">
        <v>0</v>
      </c>
      <c r="AP39">
        <v>0</v>
      </c>
      <c r="AQ39">
        <v>41.410057999999999</v>
      </c>
      <c r="AR39">
        <v>32.937178000000003</v>
      </c>
      <c r="AS39">
        <v>27.681554999999999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5.2871459999999999</v>
      </c>
      <c r="AZ39">
        <v>2.2315179999999999</v>
      </c>
      <c r="BA39">
        <v>0.83001199999999997</v>
      </c>
      <c r="BB39">
        <v>5.156625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2147.9621700000007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366.49154399999998</v>
      </c>
      <c r="L40">
        <v>357.54603600000002</v>
      </c>
      <c r="M40">
        <v>93.406639999999996</v>
      </c>
      <c r="N40">
        <v>59.851751999999998</v>
      </c>
      <c r="O40">
        <v>125.670288</v>
      </c>
      <c r="P40">
        <v>144.34936500000001</v>
      </c>
      <c r="Q40">
        <v>8.0356550000000002</v>
      </c>
      <c r="R40">
        <v>27.880151000000001</v>
      </c>
      <c r="S40">
        <v>14.917199999999999</v>
      </c>
      <c r="T40">
        <v>2.520044</v>
      </c>
      <c r="U40">
        <v>332.38889999999998</v>
      </c>
      <c r="V40">
        <v>13.264951999999999</v>
      </c>
      <c r="W40">
        <v>44.654474999999998</v>
      </c>
      <c r="X40">
        <v>142.24426</v>
      </c>
      <c r="Y40">
        <v>0</v>
      </c>
      <c r="Z40">
        <v>6.2756179999999997</v>
      </c>
      <c r="AA40">
        <v>27.042207999999999</v>
      </c>
      <c r="AB40">
        <v>46.676234000000001</v>
      </c>
      <c r="AC40">
        <v>33.521597999999997</v>
      </c>
      <c r="AD40">
        <v>0</v>
      </c>
      <c r="AE40">
        <v>18.983470000000001</v>
      </c>
      <c r="AF40">
        <v>9.9852059999999998</v>
      </c>
      <c r="AG40">
        <v>49.035040000000002</v>
      </c>
      <c r="AH40">
        <v>0</v>
      </c>
      <c r="AI40">
        <v>0</v>
      </c>
      <c r="AJ40">
        <v>0</v>
      </c>
      <c r="AK40">
        <v>27.466301000000001</v>
      </c>
      <c r="AL40">
        <v>51.442205000000001</v>
      </c>
      <c r="AM40">
        <v>18.6187</v>
      </c>
      <c r="AN40">
        <v>0.72951100000000002</v>
      </c>
      <c r="AO40">
        <v>0</v>
      </c>
      <c r="AP40">
        <v>0</v>
      </c>
      <c r="AQ40">
        <v>41.410057999999999</v>
      </c>
      <c r="AR40">
        <v>32.937178000000003</v>
      </c>
      <c r="AS40">
        <v>27.681554999999999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5.2871459999999999</v>
      </c>
      <c r="AZ40">
        <v>0</v>
      </c>
      <c r="BA40">
        <v>0</v>
      </c>
      <c r="BB40">
        <v>5.156625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2154.7178990000007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366.49154399999998</v>
      </c>
      <c r="L41">
        <v>357.54603600000002</v>
      </c>
      <c r="M41">
        <v>93.406639999999996</v>
      </c>
      <c r="N41">
        <v>59.851751999999998</v>
      </c>
      <c r="O41">
        <v>125.670288</v>
      </c>
      <c r="P41">
        <v>144.34936500000001</v>
      </c>
      <c r="Q41">
        <v>8.0356550000000002</v>
      </c>
      <c r="R41">
        <v>27.880151000000001</v>
      </c>
      <c r="S41">
        <v>14.917199999999999</v>
      </c>
      <c r="T41">
        <v>2.520044</v>
      </c>
      <c r="U41">
        <v>332.38889999999998</v>
      </c>
      <c r="V41">
        <v>13.264951999999999</v>
      </c>
      <c r="W41">
        <v>44.654474999999998</v>
      </c>
      <c r="X41">
        <v>142.24426</v>
      </c>
      <c r="Y41">
        <v>0</v>
      </c>
      <c r="Z41">
        <v>12.551235999999999</v>
      </c>
      <c r="AA41">
        <v>27.042207999999999</v>
      </c>
      <c r="AB41">
        <v>46.676234000000001</v>
      </c>
      <c r="AC41">
        <v>33.521597999999997</v>
      </c>
      <c r="AD41">
        <v>0</v>
      </c>
      <c r="AE41">
        <v>18.983470000000001</v>
      </c>
      <c r="AF41">
        <v>9.9852059999999998</v>
      </c>
      <c r="AG41">
        <v>49.035040000000002</v>
      </c>
      <c r="AH41">
        <v>0</v>
      </c>
      <c r="AI41">
        <v>0</v>
      </c>
      <c r="AJ41">
        <v>0</v>
      </c>
      <c r="AK41">
        <v>27.466301000000001</v>
      </c>
      <c r="AL41">
        <v>51.442205000000001</v>
      </c>
      <c r="AM41">
        <v>18.6187</v>
      </c>
      <c r="AN41">
        <v>0.72951100000000002</v>
      </c>
      <c r="AO41">
        <v>0</v>
      </c>
      <c r="AP41">
        <v>0</v>
      </c>
      <c r="AQ41">
        <v>41.410057999999999</v>
      </c>
      <c r="AR41">
        <v>32.937178000000003</v>
      </c>
      <c r="AS41">
        <v>27.681554999999999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5.2871459999999999</v>
      </c>
      <c r="AZ41">
        <v>0</v>
      </c>
      <c r="BA41">
        <v>0</v>
      </c>
      <c r="BB41">
        <v>5.156625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2160.9935170000008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366.49154399999998</v>
      </c>
      <c r="L42">
        <v>357.54603600000002</v>
      </c>
      <c r="M42">
        <v>93.406639999999996</v>
      </c>
      <c r="N42">
        <v>59.851751999999998</v>
      </c>
      <c r="O42">
        <v>125.670288</v>
      </c>
      <c r="P42">
        <v>144.34936500000001</v>
      </c>
      <c r="Q42">
        <v>8.0356550000000002</v>
      </c>
      <c r="R42">
        <v>23.771280000000001</v>
      </c>
      <c r="S42">
        <v>14.917199999999999</v>
      </c>
      <c r="T42">
        <v>2.520044</v>
      </c>
      <c r="U42">
        <v>332.38889999999998</v>
      </c>
      <c r="V42">
        <v>11.067600000000001</v>
      </c>
      <c r="W42">
        <v>44.654474999999998</v>
      </c>
      <c r="X42">
        <v>142.24426</v>
      </c>
      <c r="Y42">
        <v>0</v>
      </c>
      <c r="Z42">
        <v>12.551235999999999</v>
      </c>
      <c r="AA42">
        <v>27.042207999999999</v>
      </c>
      <c r="AB42">
        <v>46.676234000000001</v>
      </c>
      <c r="AC42">
        <v>33.521597999999997</v>
      </c>
      <c r="AD42">
        <v>0</v>
      </c>
      <c r="AE42">
        <v>18.983470000000001</v>
      </c>
      <c r="AF42">
        <v>9.9852059999999998</v>
      </c>
      <c r="AG42">
        <v>49.035040000000002</v>
      </c>
      <c r="AH42">
        <v>0</v>
      </c>
      <c r="AI42">
        <v>0</v>
      </c>
      <c r="AJ42">
        <v>0</v>
      </c>
      <c r="AK42">
        <v>27.466301000000001</v>
      </c>
      <c r="AL42">
        <v>51.442205000000001</v>
      </c>
      <c r="AM42">
        <v>18.6187</v>
      </c>
      <c r="AN42">
        <v>0.72951100000000002</v>
      </c>
      <c r="AO42">
        <v>0</v>
      </c>
      <c r="AP42">
        <v>0</v>
      </c>
      <c r="AQ42">
        <v>27.606705999999999</v>
      </c>
      <c r="AR42">
        <v>32.937178000000003</v>
      </c>
      <c r="AS42">
        <v>27.681554999999999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5.2871459999999999</v>
      </c>
      <c r="AZ42">
        <v>0</v>
      </c>
      <c r="BA42">
        <v>0</v>
      </c>
      <c r="BB42">
        <v>5.156625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2140.8839420000004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366.49154399999998</v>
      </c>
      <c r="L43">
        <v>357.54603600000002</v>
      </c>
      <c r="M43">
        <v>93.406639999999996</v>
      </c>
      <c r="N43">
        <v>59.851751999999998</v>
      </c>
      <c r="O43">
        <v>125.670288</v>
      </c>
      <c r="P43">
        <v>144.34936500000001</v>
      </c>
      <c r="Q43">
        <v>8.0356550000000002</v>
      </c>
      <c r="R43">
        <v>23.771280000000001</v>
      </c>
      <c r="S43">
        <v>14.917199999999999</v>
      </c>
      <c r="T43">
        <v>2.520044</v>
      </c>
      <c r="U43">
        <v>332.38889999999998</v>
      </c>
      <c r="V43">
        <v>11.067600000000001</v>
      </c>
      <c r="W43">
        <v>44.654474999999998</v>
      </c>
      <c r="X43">
        <v>142.24426</v>
      </c>
      <c r="Y43">
        <v>0</v>
      </c>
      <c r="Z43">
        <v>12.551235999999999</v>
      </c>
      <c r="AA43">
        <v>27.042207999999999</v>
      </c>
      <c r="AB43">
        <v>46.676234000000001</v>
      </c>
      <c r="AC43">
        <v>11.162604999999999</v>
      </c>
      <c r="AD43">
        <v>0</v>
      </c>
      <c r="AE43">
        <v>18.983470000000001</v>
      </c>
      <c r="AF43">
        <v>9.9852059999999998</v>
      </c>
      <c r="AG43">
        <v>49.035040000000002</v>
      </c>
      <c r="AH43">
        <v>0</v>
      </c>
      <c r="AI43">
        <v>0</v>
      </c>
      <c r="AJ43">
        <v>0</v>
      </c>
      <c r="AK43">
        <v>29.081966999999999</v>
      </c>
      <c r="AL43">
        <v>51.442205000000001</v>
      </c>
      <c r="AM43">
        <v>18.6187</v>
      </c>
      <c r="AN43">
        <v>0.72951100000000002</v>
      </c>
      <c r="AO43">
        <v>0</v>
      </c>
      <c r="AP43">
        <v>0.24656700000000001</v>
      </c>
      <c r="AQ43">
        <v>13.803353</v>
      </c>
      <c r="AR43">
        <v>39.312114999999999</v>
      </c>
      <c r="AS43">
        <v>27.681554999999999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5.2871459999999999</v>
      </c>
      <c r="AZ43">
        <v>0</v>
      </c>
      <c r="BA43">
        <v>0</v>
      </c>
      <c r="BB43">
        <v>5.156625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2112.9587660000007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366.49154399999998</v>
      </c>
      <c r="L44">
        <v>357.54603600000002</v>
      </c>
      <c r="M44">
        <v>93.406639999999996</v>
      </c>
      <c r="N44">
        <v>59.851751999999998</v>
      </c>
      <c r="O44">
        <v>125.670288</v>
      </c>
      <c r="P44">
        <v>144.34936500000001</v>
      </c>
      <c r="Q44">
        <v>8.0356550000000002</v>
      </c>
      <c r="R44">
        <v>23.771280000000001</v>
      </c>
      <c r="S44">
        <v>14.917199999999999</v>
      </c>
      <c r="T44">
        <v>2.520044</v>
      </c>
      <c r="U44">
        <v>332.38889999999998</v>
      </c>
      <c r="V44">
        <v>13.840659</v>
      </c>
      <c r="W44">
        <v>44.654474999999998</v>
      </c>
      <c r="X44">
        <v>142.24426</v>
      </c>
      <c r="Y44">
        <v>0</v>
      </c>
      <c r="Z44">
        <v>12.551235999999999</v>
      </c>
      <c r="AA44">
        <v>27.042207999999999</v>
      </c>
      <c r="AB44">
        <v>46.676234000000001</v>
      </c>
      <c r="AC44">
        <v>11.162604999999999</v>
      </c>
      <c r="AD44">
        <v>0</v>
      </c>
      <c r="AE44">
        <v>18.983470000000001</v>
      </c>
      <c r="AF44">
        <v>9.9852059999999998</v>
      </c>
      <c r="AG44">
        <v>49.035040000000002</v>
      </c>
      <c r="AH44">
        <v>0</v>
      </c>
      <c r="AI44">
        <v>0</v>
      </c>
      <c r="AJ44">
        <v>0</v>
      </c>
      <c r="AK44">
        <v>29.081966999999999</v>
      </c>
      <c r="AL44">
        <v>51.442205000000001</v>
      </c>
      <c r="AM44">
        <v>18.6187</v>
      </c>
      <c r="AN44">
        <v>0.72951100000000002</v>
      </c>
      <c r="AO44">
        <v>0</v>
      </c>
      <c r="AP44">
        <v>0.24656700000000001</v>
      </c>
      <c r="AQ44">
        <v>13.803353</v>
      </c>
      <c r="AR44">
        <v>39.312114999999999</v>
      </c>
      <c r="AS44">
        <v>27.681554999999999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5.2871459999999999</v>
      </c>
      <c r="AZ44">
        <v>0</v>
      </c>
      <c r="BA44">
        <v>0</v>
      </c>
      <c r="BB44">
        <v>5.156625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2115.7318250000003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366.49154399999998</v>
      </c>
      <c r="L45">
        <v>357.54603600000002</v>
      </c>
      <c r="M45">
        <v>93.406639999999996</v>
      </c>
      <c r="N45">
        <v>59.851751999999998</v>
      </c>
      <c r="O45">
        <v>125.670288</v>
      </c>
      <c r="P45">
        <v>144.34936500000001</v>
      </c>
      <c r="Q45">
        <v>8.0356550000000002</v>
      </c>
      <c r="R45">
        <v>23.771280000000001</v>
      </c>
      <c r="S45">
        <v>14.917199999999999</v>
      </c>
      <c r="T45">
        <v>2.520044</v>
      </c>
      <c r="U45">
        <v>332.38889999999998</v>
      </c>
      <c r="V45">
        <v>11.870124000000001</v>
      </c>
      <c r="W45">
        <v>44.654474999999998</v>
      </c>
      <c r="X45">
        <v>142.24426</v>
      </c>
      <c r="Y45">
        <v>0</v>
      </c>
      <c r="Z45">
        <v>12.551235999999999</v>
      </c>
      <c r="AA45">
        <v>27.042207999999999</v>
      </c>
      <c r="AB45">
        <v>31.11749</v>
      </c>
      <c r="AC45">
        <v>11.162604999999999</v>
      </c>
      <c r="AD45">
        <v>0</v>
      </c>
      <c r="AE45">
        <v>18.983470000000001</v>
      </c>
      <c r="AF45">
        <v>9.9852059999999998</v>
      </c>
      <c r="AG45">
        <v>49.035040000000002</v>
      </c>
      <c r="AH45">
        <v>0</v>
      </c>
      <c r="AI45">
        <v>0</v>
      </c>
      <c r="AJ45">
        <v>0</v>
      </c>
      <c r="AK45">
        <v>29.081966999999999</v>
      </c>
      <c r="AL45">
        <v>51.442205000000001</v>
      </c>
      <c r="AM45">
        <v>18.6187</v>
      </c>
      <c r="AN45">
        <v>0.72951100000000002</v>
      </c>
      <c r="AO45">
        <v>0</v>
      </c>
      <c r="AP45">
        <v>0.24656700000000001</v>
      </c>
      <c r="AQ45">
        <v>0</v>
      </c>
      <c r="AR45">
        <v>33.999667000000002</v>
      </c>
      <c r="AS45">
        <v>27.681554999999999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5.2871459999999999</v>
      </c>
      <c r="AZ45">
        <v>0</v>
      </c>
      <c r="BA45">
        <v>0</v>
      </c>
      <c r="BB45">
        <v>5.156625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2079.0867450000005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366.49154399999998</v>
      </c>
      <c r="L46">
        <v>357.54603600000002</v>
      </c>
      <c r="M46">
        <v>93.406639999999996</v>
      </c>
      <c r="N46">
        <v>59.851751999999998</v>
      </c>
      <c r="O46">
        <v>125.670288</v>
      </c>
      <c r="P46">
        <v>144.34936500000001</v>
      </c>
      <c r="Q46">
        <v>8.0356550000000002</v>
      </c>
      <c r="R46">
        <v>23.771280000000001</v>
      </c>
      <c r="S46">
        <v>14.917199999999999</v>
      </c>
      <c r="T46">
        <v>2.520044</v>
      </c>
      <c r="U46">
        <v>332.38889999999998</v>
      </c>
      <c r="V46">
        <v>11.067600000000001</v>
      </c>
      <c r="W46">
        <v>44.654474999999998</v>
      </c>
      <c r="X46">
        <v>142.24426</v>
      </c>
      <c r="Y46">
        <v>0</v>
      </c>
      <c r="Z46">
        <v>12.551235999999999</v>
      </c>
      <c r="AA46">
        <v>27.042207999999999</v>
      </c>
      <c r="AB46">
        <v>31.11749</v>
      </c>
      <c r="AC46">
        <v>11.162604999999999</v>
      </c>
      <c r="AD46">
        <v>0</v>
      </c>
      <c r="AE46">
        <v>18.983470000000001</v>
      </c>
      <c r="AF46">
        <v>9.9852059999999998</v>
      </c>
      <c r="AG46">
        <v>49.035040000000002</v>
      </c>
      <c r="AH46">
        <v>0</v>
      </c>
      <c r="AI46">
        <v>0</v>
      </c>
      <c r="AJ46">
        <v>0</v>
      </c>
      <c r="AK46">
        <v>29.081966999999999</v>
      </c>
      <c r="AL46">
        <v>51.442205000000001</v>
      </c>
      <c r="AM46">
        <v>18.6187</v>
      </c>
      <c r="AN46">
        <v>0.72951100000000002</v>
      </c>
      <c r="AO46">
        <v>0</v>
      </c>
      <c r="AP46">
        <v>0.24656700000000001</v>
      </c>
      <c r="AQ46">
        <v>0</v>
      </c>
      <c r="AR46">
        <v>33.999667000000002</v>
      </c>
      <c r="AS46">
        <v>27.681554999999999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5.2871459999999999</v>
      </c>
      <c r="AZ46">
        <v>0</v>
      </c>
      <c r="BA46">
        <v>0</v>
      </c>
      <c r="BB46">
        <v>5.156625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2078.2842210000003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366.49154399999998</v>
      </c>
      <c r="L47">
        <v>357.54603600000002</v>
      </c>
      <c r="M47">
        <v>93.406639999999996</v>
      </c>
      <c r="N47">
        <v>59.851751999999998</v>
      </c>
      <c r="O47">
        <v>125.670288</v>
      </c>
      <c r="P47">
        <v>144.34936500000001</v>
      </c>
      <c r="Q47">
        <v>8.0356550000000002</v>
      </c>
      <c r="R47">
        <v>23.771280000000001</v>
      </c>
      <c r="S47">
        <v>14.917199999999999</v>
      </c>
      <c r="T47">
        <v>2.520044</v>
      </c>
      <c r="U47">
        <v>332.38889999999998</v>
      </c>
      <c r="V47">
        <v>11.067600000000001</v>
      </c>
      <c r="W47">
        <v>44.654474999999998</v>
      </c>
      <c r="X47">
        <v>142.24426</v>
      </c>
      <c r="Y47">
        <v>0</v>
      </c>
      <c r="Z47">
        <v>12.551235999999999</v>
      </c>
      <c r="AA47">
        <v>27.042207999999999</v>
      </c>
      <c r="AB47">
        <v>46.676234000000001</v>
      </c>
      <c r="AC47">
        <v>11.162604999999999</v>
      </c>
      <c r="AD47">
        <v>0</v>
      </c>
      <c r="AE47">
        <v>18.983470000000001</v>
      </c>
      <c r="AF47">
        <v>9.9852059999999998</v>
      </c>
      <c r="AG47">
        <v>49.035040000000002</v>
      </c>
      <c r="AH47">
        <v>0</v>
      </c>
      <c r="AI47">
        <v>0</v>
      </c>
      <c r="AJ47">
        <v>0</v>
      </c>
      <c r="AK47">
        <v>29.081966999999999</v>
      </c>
      <c r="AL47">
        <v>51.442205000000001</v>
      </c>
      <c r="AM47">
        <v>18.6187</v>
      </c>
      <c r="AN47">
        <v>0.72951100000000002</v>
      </c>
      <c r="AO47">
        <v>0</v>
      </c>
      <c r="AP47">
        <v>0.24656700000000001</v>
      </c>
      <c r="AQ47">
        <v>0</v>
      </c>
      <c r="AR47">
        <v>33.999667000000002</v>
      </c>
      <c r="AS47">
        <v>23.067962999999999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5.2871459999999999</v>
      </c>
      <c r="AZ47">
        <v>0</v>
      </c>
      <c r="BA47">
        <v>0</v>
      </c>
      <c r="BB47">
        <v>5.156625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2089.2293730000006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366.49154399999998</v>
      </c>
      <c r="L48">
        <v>357.54603600000002</v>
      </c>
      <c r="M48">
        <v>93.406639999999996</v>
      </c>
      <c r="N48">
        <v>59.851751999999998</v>
      </c>
      <c r="O48">
        <v>125.670288</v>
      </c>
      <c r="P48">
        <v>144.34936500000001</v>
      </c>
      <c r="Q48">
        <v>8.0356550000000002</v>
      </c>
      <c r="R48">
        <v>23.771280000000001</v>
      </c>
      <c r="S48">
        <v>14.917199999999999</v>
      </c>
      <c r="T48">
        <v>2.520044</v>
      </c>
      <c r="U48">
        <v>332.38889999999998</v>
      </c>
      <c r="V48">
        <v>11.067600000000001</v>
      </c>
      <c r="W48">
        <v>44.654474999999998</v>
      </c>
      <c r="X48">
        <v>142.24426</v>
      </c>
      <c r="Y48">
        <v>0</v>
      </c>
      <c r="Z48">
        <v>12.551235999999999</v>
      </c>
      <c r="AA48">
        <v>13.521103999999999</v>
      </c>
      <c r="AB48">
        <v>31.11749</v>
      </c>
      <c r="AC48">
        <v>11.162604999999999</v>
      </c>
      <c r="AD48">
        <v>0</v>
      </c>
      <c r="AE48">
        <v>18.983470000000001</v>
      </c>
      <c r="AF48">
        <v>9.9852059999999998</v>
      </c>
      <c r="AG48">
        <v>49.035040000000002</v>
      </c>
      <c r="AH48">
        <v>0</v>
      </c>
      <c r="AI48">
        <v>0</v>
      </c>
      <c r="AJ48">
        <v>0</v>
      </c>
      <c r="AK48">
        <v>29.081966999999999</v>
      </c>
      <c r="AL48">
        <v>51.442205000000001</v>
      </c>
      <c r="AM48">
        <v>18.6187</v>
      </c>
      <c r="AN48">
        <v>0.72951100000000002</v>
      </c>
      <c r="AO48">
        <v>0</v>
      </c>
      <c r="AP48">
        <v>0.24656700000000001</v>
      </c>
      <c r="AQ48">
        <v>0</v>
      </c>
      <c r="AR48">
        <v>33.999667000000002</v>
      </c>
      <c r="AS48">
        <v>23.067962999999999</v>
      </c>
      <c r="AT48">
        <v>19.247983999999999</v>
      </c>
      <c r="AU48">
        <v>0</v>
      </c>
      <c r="AV48">
        <v>0</v>
      </c>
      <c r="AW48">
        <v>0</v>
      </c>
      <c r="AX48">
        <v>0</v>
      </c>
      <c r="AY48">
        <v>5.2871459999999999</v>
      </c>
      <c r="AZ48">
        <v>0</v>
      </c>
      <c r="BA48">
        <v>0</v>
      </c>
      <c r="BB48">
        <v>5.156625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2060.1495250000003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366.49154399999998</v>
      </c>
      <c r="L49">
        <v>357.54603600000002</v>
      </c>
      <c r="M49">
        <v>93.406639999999996</v>
      </c>
      <c r="N49">
        <v>59.851751999999998</v>
      </c>
      <c r="O49">
        <v>125.670288</v>
      </c>
      <c r="P49">
        <v>144.34936500000001</v>
      </c>
      <c r="Q49">
        <v>8.0356550000000002</v>
      </c>
      <c r="R49">
        <v>23.771280000000001</v>
      </c>
      <c r="S49">
        <v>14.917199999999999</v>
      </c>
      <c r="T49">
        <v>2.520044</v>
      </c>
      <c r="U49">
        <v>332.38889999999998</v>
      </c>
      <c r="V49">
        <v>11.067600000000001</v>
      </c>
      <c r="W49">
        <v>44.654474999999998</v>
      </c>
      <c r="X49">
        <v>142.24426</v>
      </c>
      <c r="Y49">
        <v>0</v>
      </c>
      <c r="Z49">
        <v>12.551235999999999</v>
      </c>
      <c r="AA49">
        <v>12.925032</v>
      </c>
      <c r="AB49">
        <v>31.11749</v>
      </c>
      <c r="AC49">
        <v>11.162604999999999</v>
      </c>
      <c r="AD49">
        <v>0</v>
      </c>
      <c r="AE49">
        <v>18.983470000000001</v>
      </c>
      <c r="AF49">
        <v>9.9852059999999998</v>
      </c>
      <c r="AG49">
        <v>49.035040000000002</v>
      </c>
      <c r="AH49">
        <v>0</v>
      </c>
      <c r="AI49">
        <v>0</v>
      </c>
      <c r="AJ49">
        <v>0</v>
      </c>
      <c r="AK49">
        <v>29.081966999999999</v>
      </c>
      <c r="AL49">
        <v>51.442205000000001</v>
      </c>
      <c r="AM49">
        <v>18.6187</v>
      </c>
      <c r="AN49">
        <v>0.72951100000000002</v>
      </c>
      <c r="AO49">
        <v>0</v>
      </c>
      <c r="AP49">
        <v>0.24656700000000001</v>
      </c>
      <c r="AQ49">
        <v>0</v>
      </c>
      <c r="AR49">
        <v>4.7812029999999996</v>
      </c>
      <c r="AS49">
        <v>23.067962999999999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5.2871459999999999</v>
      </c>
      <c r="AZ49">
        <v>0</v>
      </c>
      <c r="BA49">
        <v>0</v>
      </c>
      <c r="BB49">
        <v>5.156625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2030.3349890000002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366.49154399999998</v>
      </c>
      <c r="L50">
        <v>357.54603600000002</v>
      </c>
      <c r="M50">
        <v>93.406639999999996</v>
      </c>
      <c r="N50">
        <v>59.851751999999998</v>
      </c>
      <c r="O50">
        <v>125.670288</v>
      </c>
      <c r="P50">
        <v>144.34936500000001</v>
      </c>
      <c r="Q50">
        <v>8.0356550000000002</v>
      </c>
      <c r="R50">
        <v>23.771280000000001</v>
      </c>
      <c r="S50">
        <v>14.917199999999999</v>
      </c>
      <c r="T50">
        <v>2.520044</v>
      </c>
      <c r="U50">
        <v>332.38889999999998</v>
      </c>
      <c r="V50">
        <v>11.067600000000001</v>
      </c>
      <c r="W50">
        <v>44.654474999999998</v>
      </c>
      <c r="X50">
        <v>142.24426</v>
      </c>
      <c r="Y50">
        <v>0</v>
      </c>
      <c r="Z50">
        <v>12.551235999999999</v>
      </c>
      <c r="AA50">
        <v>12.925032</v>
      </c>
      <c r="AB50">
        <v>15.558745</v>
      </c>
      <c r="AC50">
        <v>11.162604999999999</v>
      </c>
      <c r="AD50">
        <v>0</v>
      </c>
      <c r="AE50">
        <v>18.983470000000001</v>
      </c>
      <c r="AF50">
        <v>9.9852059999999998</v>
      </c>
      <c r="AG50">
        <v>49.035040000000002</v>
      </c>
      <c r="AH50">
        <v>0</v>
      </c>
      <c r="AI50">
        <v>0</v>
      </c>
      <c r="AJ50">
        <v>0</v>
      </c>
      <c r="AK50">
        <v>29.081966999999999</v>
      </c>
      <c r="AL50">
        <v>51.442205000000001</v>
      </c>
      <c r="AM50">
        <v>18.6187</v>
      </c>
      <c r="AN50">
        <v>0.72951100000000002</v>
      </c>
      <c r="AO50">
        <v>0</v>
      </c>
      <c r="AP50">
        <v>0.24656700000000001</v>
      </c>
      <c r="AQ50">
        <v>0</v>
      </c>
      <c r="AR50">
        <v>4.7812029999999996</v>
      </c>
      <c r="AS50">
        <v>23.067962999999999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5.2871459999999999</v>
      </c>
      <c r="AZ50">
        <v>0</v>
      </c>
      <c r="BA50">
        <v>0</v>
      </c>
      <c r="BB50">
        <v>5.156625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2014.7762440000001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366.49154399999998</v>
      </c>
      <c r="L51">
        <v>357.54603600000002</v>
      </c>
      <c r="M51">
        <v>93.406639999999996</v>
      </c>
      <c r="N51">
        <v>59.851751999999998</v>
      </c>
      <c r="O51">
        <v>125.670288</v>
      </c>
      <c r="P51">
        <v>144.34936500000001</v>
      </c>
      <c r="Q51">
        <v>8.0356550000000002</v>
      </c>
      <c r="R51">
        <v>25.9848</v>
      </c>
      <c r="S51">
        <v>14.917199999999999</v>
      </c>
      <c r="T51">
        <v>2.520044</v>
      </c>
      <c r="U51">
        <v>332.38889999999998</v>
      </c>
      <c r="V51">
        <v>11.067600000000001</v>
      </c>
      <c r="W51">
        <v>35.917827000000003</v>
      </c>
      <c r="X51">
        <v>116.997236</v>
      </c>
      <c r="Y51">
        <v>0</v>
      </c>
      <c r="Z51">
        <v>12.551235999999999</v>
      </c>
      <c r="AA51">
        <v>0</v>
      </c>
      <c r="AB51">
        <v>0</v>
      </c>
      <c r="AC51">
        <v>0</v>
      </c>
      <c r="AD51">
        <v>0</v>
      </c>
      <c r="AE51">
        <v>18.983470000000001</v>
      </c>
      <c r="AF51">
        <v>9.9852059999999998</v>
      </c>
      <c r="AG51">
        <v>49.035040000000002</v>
      </c>
      <c r="AH51">
        <v>0</v>
      </c>
      <c r="AI51">
        <v>0</v>
      </c>
      <c r="AJ51">
        <v>0</v>
      </c>
      <c r="AK51">
        <v>29.081966999999999</v>
      </c>
      <c r="AL51">
        <v>51.442205000000001</v>
      </c>
      <c r="AM51">
        <v>18.6187</v>
      </c>
      <c r="AN51">
        <v>0.72951100000000002</v>
      </c>
      <c r="AO51">
        <v>0</v>
      </c>
      <c r="AP51">
        <v>0.24656700000000001</v>
      </c>
      <c r="AQ51">
        <v>0</v>
      </c>
      <c r="AR51">
        <v>33.999667000000002</v>
      </c>
      <c r="AS51">
        <v>16.147573999999999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5.2871459999999999</v>
      </c>
      <c r="AZ51">
        <v>0</v>
      </c>
      <c r="BA51">
        <v>0</v>
      </c>
      <c r="BB51">
        <v>5.156625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1965.6577850000001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366.49154399999998</v>
      </c>
      <c r="L52">
        <v>357.54603600000002</v>
      </c>
      <c r="M52">
        <v>93.406639999999996</v>
      </c>
      <c r="N52">
        <v>59.851751999999998</v>
      </c>
      <c r="O52">
        <v>125.670288</v>
      </c>
      <c r="P52">
        <v>144.34936500000001</v>
      </c>
      <c r="Q52">
        <v>8.0356550000000002</v>
      </c>
      <c r="R52">
        <v>25.9848</v>
      </c>
      <c r="S52">
        <v>14.917199999999999</v>
      </c>
      <c r="T52">
        <v>2.520044</v>
      </c>
      <c r="U52">
        <v>332.38889999999998</v>
      </c>
      <c r="V52">
        <v>11.067600000000001</v>
      </c>
      <c r="W52">
        <v>35.917827000000003</v>
      </c>
      <c r="X52">
        <v>116.997236</v>
      </c>
      <c r="Y52">
        <v>0</v>
      </c>
      <c r="Z52">
        <v>12.551235999999999</v>
      </c>
      <c r="AA52">
        <v>0</v>
      </c>
      <c r="AB52">
        <v>0</v>
      </c>
      <c r="AC52">
        <v>0</v>
      </c>
      <c r="AD52">
        <v>0</v>
      </c>
      <c r="AE52">
        <v>18.983470000000001</v>
      </c>
      <c r="AF52">
        <v>9.9852059999999998</v>
      </c>
      <c r="AG52">
        <v>49.035040000000002</v>
      </c>
      <c r="AH52">
        <v>0</v>
      </c>
      <c r="AI52">
        <v>0</v>
      </c>
      <c r="AJ52">
        <v>0</v>
      </c>
      <c r="AK52">
        <v>29.081966999999999</v>
      </c>
      <c r="AL52">
        <v>51.442205000000001</v>
      </c>
      <c r="AM52">
        <v>18.6187</v>
      </c>
      <c r="AN52">
        <v>0.72951100000000002</v>
      </c>
      <c r="AO52">
        <v>0</v>
      </c>
      <c r="AP52">
        <v>0.24656700000000001</v>
      </c>
      <c r="AQ52">
        <v>0</v>
      </c>
      <c r="AR52">
        <v>33.999667000000002</v>
      </c>
      <c r="AS52">
        <v>16.147573999999999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5.2871459999999999</v>
      </c>
      <c r="AZ52">
        <v>0</v>
      </c>
      <c r="BA52">
        <v>0</v>
      </c>
      <c r="BB52">
        <v>5.156625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1965.6577850000001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366.49154399999998</v>
      </c>
      <c r="L53">
        <v>357.54603600000002</v>
      </c>
      <c r="M53">
        <v>93.406639999999996</v>
      </c>
      <c r="N53">
        <v>59.851751999999998</v>
      </c>
      <c r="O53">
        <v>125.670288</v>
      </c>
      <c r="P53">
        <v>144.34936500000001</v>
      </c>
      <c r="Q53">
        <v>8.0356550000000002</v>
      </c>
      <c r="R53">
        <v>25.9848</v>
      </c>
      <c r="S53">
        <v>14.917199999999999</v>
      </c>
      <c r="T53">
        <v>2.520044</v>
      </c>
      <c r="U53">
        <v>332.38889999999998</v>
      </c>
      <c r="V53">
        <v>11.067600000000001</v>
      </c>
      <c r="W53">
        <v>35.917827000000003</v>
      </c>
      <c r="X53">
        <v>116.997236</v>
      </c>
      <c r="Y53">
        <v>0</v>
      </c>
      <c r="Z53">
        <v>12.551235999999999</v>
      </c>
      <c r="AA53">
        <v>0</v>
      </c>
      <c r="AB53">
        <v>0</v>
      </c>
      <c r="AC53">
        <v>0</v>
      </c>
      <c r="AD53">
        <v>0</v>
      </c>
      <c r="AE53">
        <v>18.983470000000001</v>
      </c>
      <c r="AF53">
        <v>9.9852059999999998</v>
      </c>
      <c r="AG53">
        <v>49.035040000000002</v>
      </c>
      <c r="AH53">
        <v>0</v>
      </c>
      <c r="AI53">
        <v>0</v>
      </c>
      <c r="AJ53">
        <v>0</v>
      </c>
      <c r="AK53">
        <v>29.081966999999999</v>
      </c>
      <c r="AL53">
        <v>51.442205000000001</v>
      </c>
      <c r="AM53">
        <v>18.6187</v>
      </c>
      <c r="AN53">
        <v>0.72951100000000002</v>
      </c>
      <c r="AO53">
        <v>0</v>
      </c>
      <c r="AP53">
        <v>0.24656700000000001</v>
      </c>
      <c r="AQ53">
        <v>0</v>
      </c>
      <c r="AR53">
        <v>39.312114999999999</v>
      </c>
      <c r="AS53">
        <v>16.916505999999998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5.2871459999999999</v>
      </c>
      <c r="AZ53">
        <v>0</v>
      </c>
      <c r="BA53">
        <v>0</v>
      </c>
      <c r="BB53">
        <v>5.156625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1971.739165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366.49154399999998</v>
      </c>
      <c r="L54">
        <v>357.54603600000002</v>
      </c>
      <c r="M54">
        <v>93.406639999999996</v>
      </c>
      <c r="N54">
        <v>59.851751999999998</v>
      </c>
      <c r="O54">
        <v>125.670288</v>
      </c>
      <c r="P54">
        <v>144.34936500000001</v>
      </c>
      <c r="Q54">
        <v>8.0356550000000002</v>
      </c>
      <c r="R54">
        <v>25.9848</v>
      </c>
      <c r="S54">
        <v>14.917199999999999</v>
      </c>
      <c r="T54">
        <v>2.520044</v>
      </c>
      <c r="U54">
        <v>332.38889999999998</v>
      </c>
      <c r="V54">
        <v>11.067600000000001</v>
      </c>
      <c r="W54">
        <v>35.917827000000003</v>
      </c>
      <c r="X54">
        <v>116.997236</v>
      </c>
      <c r="Y54">
        <v>0</v>
      </c>
      <c r="Z54">
        <v>12.551235999999999</v>
      </c>
      <c r="AA54">
        <v>0</v>
      </c>
      <c r="AB54">
        <v>0</v>
      </c>
      <c r="AC54">
        <v>0</v>
      </c>
      <c r="AD54">
        <v>0</v>
      </c>
      <c r="AE54">
        <v>18.983470000000001</v>
      </c>
      <c r="AF54">
        <v>9.9852059999999998</v>
      </c>
      <c r="AG54">
        <v>49.035040000000002</v>
      </c>
      <c r="AH54">
        <v>0</v>
      </c>
      <c r="AI54">
        <v>0</v>
      </c>
      <c r="AJ54">
        <v>0</v>
      </c>
      <c r="AK54">
        <v>29.081966999999999</v>
      </c>
      <c r="AL54">
        <v>51.442205000000001</v>
      </c>
      <c r="AM54">
        <v>18.6187</v>
      </c>
      <c r="AN54">
        <v>0.72951100000000002</v>
      </c>
      <c r="AO54">
        <v>0</v>
      </c>
      <c r="AP54">
        <v>0.24656700000000001</v>
      </c>
      <c r="AQ54">
        <v>0</v>
      </c>
      <c r="AR54">
        <v>39.312114999999999</v>
      </c>
      <c r="AS54">
        <v>16.916505999999998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5.2871459999999999</v>
      </c>
      <c r="AZ54">
        <v>0</v>
      </c>
      <c r="BA54">
        <v>0</v>
      </c>
      <c r="BB54">
        <v>5.156625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1971.739165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366.49154399999998</v>
      </c>
      <c r="L55">
        <v>357.54603600000002</v>
      </c>
      <c r="M55">
        <v>93.406639999999996</v>
      </c>
      <c r="N55">
        <v>59.851751999999998</v>
      </c>
      <c r="O55">
        <v>125.670288</v>
      </c>
      <c r="P55">
        <v>144.34936500000001</v>
      </c>
      <c r="Q55">
        <v>8.0356550000000002</v>
      </c>
      <c r="R55">
        <v>25.9848</v>
      </c>
      <c r="S55">
        <v>14.917199999999999</v>
      </c>
      <c r="T55">
        <v>2.520044</v>
      </c>
      <c r="U55">
        <v>334.55430000000001</v>
      </c>
      <c r="V55">
        <v>11.067600000000001</v>
      </c>
      <c r="W55">
        <v>29.724301000000001</v>
      </c>
      <c r="X55">
        <v>98.230435999999997</v>
      </c>
      <c r="Y55">
        <v>0</v>
      </c>
      <c r="Z55">
        <v>12.551235999999999</v>
      </c>
      <c r="AA55">
        <v>0</v>
      </c>
      <c r="AB55">
        <v>0</v>
      </c>
      <c r="AC55">
        <v>0</v>
      </c>
      <c r="AD55">
        <v>0</v>
      </c>
      <c r="AE55">
        <v>18.983470000000001</v>
      </c>
      <c r="AF55">
        <v>9.9852059999999998</v>
      </c>
      <c r="AG55">
        <v>49.035040000000002</v>
      </c>
      <c r="AH55">
        <v>0</v>
      </c>
      <c r="AI55">
        <v>0</v>
      </c>
      <c r="AJ55">
        <v>0</v>
      </c>
      <c r="AK55">
        <v>29.081966999999999</v>
      </c>
      <c r="AL55">
        <v>51.442205000000001</v>
      </c>
      <c r="AM55">
        <v>18.6187</v>
      </c>
      <c r="AN55">
        <v>0.72951100000000002</v>
      </c>
      <c r="AO55">
        <v>0</v>
      </c>
      <c r="AP55">
        <v>0.24656700000000001</v>
      </c>
      <c r="AQ55">
        <v>0</v>
      </c>
      <c r="AR55">
        <v>33.999667000000002</v>
      </c>
      <c r="AS55">
        <v>33.833011999999997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5.2871459999999999</v>
      </c>
      <c r="AZ55">
        <v>0</v>
      </c>
      <c r="BA55">
        <v>0</v>
      </c>
      <c r="BB55">
        <v>5.156625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1960.5482970000003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366.49154399999998</v>
      </c>
      <c r="L56">
        <v>357.54603600000002</v>
      </c>
      <c r="M56">
        <v>93.406639999999996</v>
      </c>
      <c r="N56">
        <v>59.851751999999998</v>
      </c>
      <c r="O56">
        <v>125.670288</v>
      </c>
      <c r="P56">
        <v>144.34936500000001</v>
      </c>
      <c r="Q56">
        <v>8.0356550000000002</v>
      </c>
      <c r="R56">
        <v>25.9848</v>
      </c>
      <c r="S56">
        <v>14.917199999999999</v>
      </c>
      <c r="T56">
        <v>2.520044</v>
      </c>
      <c r="U56">
        <v>334.55430000000001</v>
      </c>
      <c r="V56">
        <v>11.067600000000001</v>
      </c>
      <c r="W56">
        <v>29.724301000000001</v>
      </c>
      <c r="X56">
        <v>98.230435999999997</v>
      </c>
      <c r="Y56">
        <v>0</v>
      </c>
      <c r="Z56">
        <v>12.551235999999999</v>
      </c>
      <c r="AA56">
        <v>0</v>
      </c>
      <c r="AB56">
        <v>0</v>
      </c>
      <c r="AC56">
        <v>0</v>
      </c>
      <c r="AD56">
        <v>0</v>
      </c>
      <c r="AE56">
        <v>18.983470000000001</v>
      </c>
      <c r="AF56">
        <v>9.9852059999999998</v>
      </c>
      <c r="AG56">
        <v>49.035040000000002</v>
      </c>
      <c r="AH56">
        <v>0</v>
      </c>
      <c r="AI56">
        <v>0</v>
      </c>
      <c r="AJ56">
        <v>0</v>
      </c>
      <c r="AK56">
        <v>29.081966999999999</v>
      </c>
      <c r="AL56">
        <v>51.442205000000001</v>
      </c>
      <c r="AM56">
        <v>18.6187</v>
      </c>
      <c r="AN56">
        <v>0.72951100000000002</v>
      </c>
      <c r="AO56">
        <v>0</v>
      </c>
      <c r="AP56">
        <v>0.24656700000000001</v>
      </c>
      <c r="AQ56">
        <v>0</v>
      </c>
      <c r="AR56">
        <v>33.999667000000002</v>
      </c>
      <c r="AS56">
        <v>33.833011999999997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5.2871459999999999</v>
      </c>
      <c r="AZ56">
        <v>0</v>
      </c>
      <c r="BA56">
        <v>0</v>
      </c>
      <c r="BB56">
        <v>5.156625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1960.5482970000003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364.74959999999999</v>
      </c>
      <c r="L57">
        <v>357.54603600000002</v>
      </c>
      <c r="M57">
        <v>93.406639999999996</v>
      </c>
      <c r="N57">
        <v>59.851751999999998</v>
      </c>
      <c r="O57">
        <v>125.670288</v>
      </c>
      <c r="P57">
        <v>144.34936500000001</v>
      </c>
      <c r="Q57">
        <v>8.0356550000000002</v>
      </c>
      <c r="R57">
        <v>24.06</v>
      </c>
      <c r="S57">
        <v>14.917199999999999</v>
      </c>
      <c r="T57">
        <v>2.520044</v>
      </c>
      <c r="U57">
        <v>334.55430000000001</v>
      </c>
      <c r="V57">
        <v>11.067600000000001</v>
      </c>
      <c r="W57">
        <v>29.724301000000001</v>
      </c>
      <c r="X57">
        <v>98.230435999999997</v>
      </c>
      <c r="Y57">
        <v>0</v>
      </c>
      <c r="Z57">
        <v>12.551235999999999</v>
      </c>
      <c r="AA57">
        <v>0</v>
      </c>
      <c r="AB57">
        <v>0</v>
      </c>
      <c r="AC57">
        <v>0</v>
      </c>
      <c r="AD57">
        <v>0</v>
      </c>
      <c r="AE57">
        <v>18.983470000000001</v>
      </c>
      <c r="AF57">
        <v>9.9852059999999998</v>
      </c>
      <c r="AG57">
        <v>49.035040000000002</v>
      </c>
      <c r="AH57">
        <v>0</v>
      </c>
      <c r="AI57">
        <v>0</v>
      </c>
      <c r="AJ57">
        <v>0</v>
      </c>
      <c r="AK57">
        <v>29.081966999999999</v>
      </c>
      <c r="AL57">
        <v>51.442205000000001</v>
      </c>
      <c r="AM57">
        <v>18.6187</v>
      </c>
      <c r="AN57">
        <v>0.72951100000000002</v>
      </c>
      <c r="AO57">
        <v>0</v>
      </c>
      <c r="AP57">
        <v>0.24656700000000001</v>
      </c>
      <c r="AQ57">
        <v>0</v>
      </c>
      <c r="AR57">
        <v>33.999667000000002</v>
      </c>
      <c r="AS57">
        <v>33.833011999999997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5.2871459999999999</v>
      </c>
      <c r="AZ57">
        <v>0</v>
      </c>
      <c r="BA57">
        <v>0</v>
      </c>
      <c r="BB57">
        <v>5.156625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1956.8815530000004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364.74959999999999</v>
      </c>
      <c r="L58">
        <v>357.54603600000002</v>
      </c>
      <c r="M58">
        <v>93.406639999999996</v>
      </c>
      <c r="N58">
        <v>59.851751999999998</v>
      </c>
      <c r="O58">
        <v>125.670288</v>
      </c>
      <c r="P58">
        <v>144.34936500000001</v>
      </c>
      <c r="Q58">
        <v>8.0356550000000002</v>
      </c>
      <c r="R58">
        <v>24.06</v>
      </c>
      <c r="S58">
        <v>14.917199999999999</v>
      </c>
      <c r="T58">
        <v>2.520044</v>
      </c>
      <c r="U58">
        <v>334.55430000000001</v>
      </c>
      <c r="V58">
        <v>11.067600000000001</v>
      </c>
      <c r="W58">
        <v>35.917827000000003</v>
      </c>
      <c r="X58">
        <v>116.997236</v>
      </c>
      <c r="Y58">
        <v>0</v>
      </c>
      <c r="Z58">
        <v>12.551235999999999</v>
      </c>
      <c r="AA58">
        <v>0</v>
      </c>
      <c r="AB58">
        <v>0</v>
      </c>
      <c r="AC58">
        <v>0</v>
      </c>
      <c r="AD58">
        <v>0</v>
      </c>
      <c r="AE58">
        <v>18.983470000000001</v>
      </c>
      <c r="AF58">
        <v>9.9852059999999998</v>
      </c>
      <c r="AG58">
        <v>49.035040000000002</v>
      </c>
      <c r="AH58">
        <v>0</v>
      </c>
      <c r="AI58">
        <v>0</v>
      </c>
      <c r="AJ58">
        <v>0</v>
      </c>
      <c r="AK58">
        <v>29.081966999999999</v>
      </c>
      <c r="AL58">
        <v>51.442205000000001</v>
      </c>
      <c r="AM58">
        <v>18.6187</v>
      </c>
      <c r="AN58">
        <v>0.72951100000000002</v>
      </c>
      <c r="AO58">
        <v>0</v>
      </c>
      <c r="AP58">
        <v>0.24656700000000001</v>
      </c>
      <c r="AQ58">
        <v>0</v>
      </c>
      <c r="AR58">
        <v>33.999667000000002</v>
      </c>
      <c r="AS58">
        <v>33.833011999999997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5.2871459999999999</v>
      </c>
      <c r="AZ58">
        <v>0</v>
      </c>
      <c r="BA58">
        <v>0</v>
      </c>
      <c r="BB58">
        <v>5.156625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1981.8418790000003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364.74959999999999</v>
      </c>
      <c r="L59">
        <v>357.54603600000002</v>
      </c>
      <c r="M59">
        <v>93.406639999999996</v>
      </c>
      <c r="N59">
        <v>59.851751999999998</v>
      </c>
      <c r="O59">
        <v>125.670288</v>
      </c>
      <c r="P59">
        <v>144.34936500000001</v>
      </c>
      <c r="Q59">
        <v>8.0356550000000002</v>
      </c>
      <c r="R59">
        <v>24.06</v>
      </c>
      <c r="S59">
        <v>14.917199999999999</v>
      </c>
      <c r="T59">
        <v>2.520044</v>
      </c>
      <c r="U59">
        <v>334.55430000000001</v>
      </c>
      <c r="V59">
        <v>11.067600000000001</v>
      </c>
      <c r="W59">
        <v>35.917827000000003</v>
      </c>
      <c r="X59">
        <v>116.997236</v>
      </c>
      <c r="Y59">
        <v>0</v>
      </c>
      <c r="Z59">
        <v>12.551235999999999</v>
      </c>
      <c r="AA59">
        <v>0</v>
      </c>
      <c r="AB59">
        <v>0</v>
      </c>
      <c r="AC59">
        <v>0</v>
      </c>
      <c r="AD59">
        <v>0</v>
      </c>
      <c r="AE59">
        <v>18.983470000000001</v>
      </c>
      <c r="AF59">
        <v>9.9852059999999998</v>
      </c>
      <c r="AG59">
        <v>49.035040000000002</v>
      </c>
      <c r="AH59">
        <v>0</v>
      </c>
      <c r="AI59">
        <v>0</v>
      </c>
      <c r="AJ59">
        <v>0</v>
      </c>
      <c r="AK59">
        <v>29.081966999999999</v>
      </c>
      <c r="AL59">
        <v>51.442205000000001</v>
      </c>
      <c r="AM59">
        <v>18.6187</v>
      </c>
      <c r="AN59">
        <v>0.72951100000000002</v>
      </c>
      <c r="AO59">
        <v>0</v>
      </c>
      <c r="AP59">
        <v>0.24656700000000001</v>
      </c>
      <c r="AQ59">
        <v>0</v>
      </c>
      <c r="AR59">
        <v>33.999667000000002</v>
      </c>
      <c r="AS59">
        <v>27.681554999999999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5.2871459999999999</v>
      </c>
      <c r="AZ59">
        <v>0</v>
      </c>
      <c r="BA59">
        <v>0</v>
      </c>
      <c r="BB59">
        <v>5.156625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1975.6904220000001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364.74959999999999</v>
      </c>
      <c r="L60">
        <v>357.54603600000002</v>
      </c>
      <c r="M60">
        <v>93.406639999999996</v>
      </c>
      <c r="N60">
        <v>59.851751999999998</v>
      </c>
      <c r="O60">
        <v>125.670288</v>
      </c>
      <c r="P60">
        <v>144.34936500000001</v>
      </c>
      <c r="Q60">
        <v>8.0356550000000002</v>
      </c>
      <c r="R60">
        <v>24.06</v>
      </c>
      <c r="S60">
        <v>14.917199999999999</v>
      </c>
      <c r="T60">
        <v>2.520044</v>
      </c>
      <c r="U60">
        <v>334.55430000000001</v>
      </c>
      <c r="V60">
        <v>11.067600000000001</v>
      </c>
      <c r="W60">
        <v>35.917827000000003</v>
      </c>
      <c r="X60">
        <v>116.997236</v>
      </c>
      <c r="Y60">
        <v>0</v>
      </c>
      <c r="Z60">
        <v>12.551235999999999</v>
      </c>
      <c r="AA60">
        <v>0</v>
      </c>
      <c r="AB60">
        <v>0</v>
      </c>
      <c r="AC60">
        <v>0</v>
      </c>
      <c r="AD60">
        <v>0</v>
      </c>
      <c r="AE60">
        <v>18.983470000000001</v>
      </c>
      <c r="AF60">
        <v>9.9852059999999998</v>
      </c>
      <c r="AG60">
        <v>49.035040000000002</v>
      </c>
      <c r="AH60">
        <v>0</v>
      </c>
      <c r="AI60">
        <v>0</v>
      </c>
      <c r="AJ60">
        <v>0</v>
      </c>
      <c r="AK60">
        <v>29.081966999999999</v>
      </c>
      <c r="AL60">
        <v>51.442205000000001</v>
      </c>
      <c r="AM60">
        <v>18.6187</v>
      </c>
      <c r="AN60">
        <v>0.72951100000000002</v>
      </c>
      <c r="AO60">
        <v>0</v>
      </c>
      <c r="AP60">
        <v>0.24656700000000001</v>
      </c>
      <c r="AQ60">
        <v>0</v>
      </c>
      <c r="AR60">
        <v>33.999667000000002</v>
      </c>
      <c r="AS60">
        <v>27.681554999999999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5.2871459999999999</v>
      </c>
      <c r="AZ60">
        <v>0</v>
      </c>
      <c r="BA60">
        <v>0</v>
      </c>
      <c r="BB60">
        <v>5.156625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1975.6904220000001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364.74959999999999</v>
      </c>
      <c r="L61">
        <v>358.01280000000003</v>
      </c>
      <c r="M61">
        <v>93.406639999999996</v>
      </c>
      <c r="N61">
        <v>59.851751999999998</v>
      </c>
      <c r="O61">
        <v>125.670288</v>
      </c>
      <c r="P61">
        <v>144.34936500000001</v>
      </c>
      <c r="Q61">
        <v>8.0356550000000002</v>
      </c>
      <c r="R61">
        <v>24.06</v>
      </c>
      <c r="S61">
        <v>14.917199999999999</v>
      </c>
      <c r="T61">
        <v>2.520044</v>
      </c>
      <c r="U61">
        <v>334.55430000000001</v>
      </c>
      <c r="V61">
        <v>11.5488</v>
      </c>
      <c r="W61">
        <v>39.087299000000002</v>
      </c>
      <c r="X61">
        <v>125.24038400000001</v>
      </c>
      <c r="Y61">
        <v>0</v>
      </c>
      <c r="Z61">
        <v>12.551235999999999</v>
      </c>
      <c r="AA61">
        <v>0</v>
      </c>
      <c r="AB61">
        <v>0</v>
      </c>
      <c r="AC61">
        <v>0</v>
      </c>
      <c r="AD61">
        <v>0</v>
      </c>
      <c r="AE61">
        <v>18.983470000000001</v>
      </c>
      <c r="AF61">
        <v>9.9852059999999998</v>
      </c>
      <c r="AG61">
        <v>49.035040000000002</v>
      </c>
      <c r="AH61">
        <v>0</v>
      </c>
      <c r="AI61">
        <v>0</v>
      </c>
      <c r="AJ61">
        <v>0</v>
      </c>
      <c r="AK61">
        <v>29.081966999999999</v>
      </c>
      <c r="AL61">
        <v>51.442205000000001</v>
      </c>
      <c r="AM61">
        <v>18.6187</v>
      </c>
      <c r="AN61">
        <v>0.72951100000000002</v>
      </c>
      <c r="AO61">
        <v>0</v>
      </c>
      <c r="AP61">
        <v>6.6573060000000002</v>
      </c>
      <c r="AQ61">
        <v>0</v>
      </c>
      <c r="AR61">
        <v>33.999667000000002</v>
      </c>
      <c r="AS61">
        <v>27.681554999999999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2.6435719999999998</v>
      </c>
      <c r="AZ61">
        <v>0</v>
      </c>
      <c r="BA61">
        <v>0</v>
      </c>
      <c r="BB61">
        <v>5.156625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1991.8181710000003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364.74959999999999</v>
      </c>
      <c r="L62">
        <v>358.01280000000003</v>
      </c>
      <c r="M62">
        <v>93.406639999999996</v>
      </c>
      <c r="N62">
        <v>59.851751999999998</v>
      </c>
      <c r="O62">
        <v>125.670288</v>
      </c>
      <c r="P62">
        <v>144.34936500000001</v>
      </c>
      <c r="Q62">
        <v>8.0356550000000002</v>
      </c>
      <c r="R62">
        <v>24.06</v>
      </c>
      <c r="S62">
        <v>14.917199999999999</v>
      </c>
      <c r="T62">
        <v>2.520044</v>
      </c>
      <c r="U62">
        <v>334.55430000000001</v>
      </c>
      <c r="V62">
        <v>11.5488</v>
      </c>
      <c r="W62">
        <v>39.087299000000002</v>
      </c>
      <c r="X62">
        <v>125.24038400000001</v>
      </c>
      <c r="Y62">
        <v>0</v>
      </c>
      <c r="Z62">
        <v>12.551235999999999</v>
      </c>
      <c r="AA62">
        <v>13.521103999999999</v>
      </c>
      <c r="AB62">
        <v>0</v>
      </c>
      <c r="AC62">
        <v>0</v>
      </c>
      <c r="AD62">
        <v>0</v>
      </c>
      <c r="AE62">
        <v>18.983470000000001</v>
      </c>
      <c r="AF62">
        <v>9.9852059999999998</v>
      </c>
      <c r="AG62">
        <v>49.035040000000002</v>
      </c>
      <c r="AH62">
        <v>0</v>
      </c>
      <c r="AI62">
        <v>0</v>
      </c>
      <c r="AJ62">
        <v>0</v>
      </c>
      <c r="AK62">
        <v>29.081966999999999</v>
      </c>
      <c r="AL62">
        <v>51.442205000000001</v>
      </c>
      <c r="AM62">
        <v>18.6187</v>
      </c>
      <c r="AN62">
        <v>0.72951100000000002</v>
      </c>
      <c r="AO62">
        <v>0</v>
      </c>
      <c r="AP62">
        <v>6.6573060000000002</v>
      </c>
      <c r="AQ62">
        <v>0</v>
      </c>
      <c r="AR62">
        <v>33.999667000000002</v>
      </c>
      <c r="AS62">
        <v>27.681554999999999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2.6435719999999998</v>
      </c>
      <c r="AZ62">
        <v>0</v>
      </c>
      <c r="BA62">
        <v>0</v>
      </c>
      <c r="BB62">
        <v>5.156625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2005.3392750000003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364.74959999999999</v>
      </c>
      <c r="L63">
        <v>358.01280000000003</v>
      </c>
      <c r="M63">
        <v>93.406639999999996</v>
      </c>
      <c r="N63">
        <v>59.851751999999998</v>
      </c>
      <c r="O63">
        <v>125.670288</v>
      </c>
      <c r="P63">
        <v>144.34936500000001</v>
      </c>
      <c r="Q63">
        <v>8.0356550000000002</v>
      </c>
      <c r="R63">
        <v>24.06</v>
      </c>
      <c r="S63">
        <v>14.917199999999999</v>
      </c>
      <c r="T63">
        <v>2.520044</v>
      </c>
      <c r="U63">
        <v>334.55430000000001</v>
      </c>
      <c r="V63">
        <v>11.5488</v>
      </c>
      <c r="W63">
        <v>39.087299000000002</v>
      </c>
      <c r="X63">
        <v>125.24038400000001</v>
      </c>
      <c r="Y63">
        <v>0</v>
      </c>
      <c r="Z63">
        <v>12.551235999999999</v>
      </c>
      <c r="AA63">
        <v>13.521103999999999</v>
      </c>
      <c r="AB63">
        <v>0</v>
      </c>
      <c r="AC63">
        <v>0</v>
      </c>
      <c r="AD63">
        <v>0</v>
      </c>
      <c r="AE63">
        <v>37.966939000000004</v>
      </c>
      <c r="AF63">
        <v>9.9852059999999998</v>
      </c>
      <c r="AG63">
        <v>49.035040000000002</v>
      </c>
      <c r="AH63">
        <v>0</v>
      </c>
      <c r="AI63">
        <v>0</v>
      </c>
      <c r="AJ63">
        <v>0</v>
      </c>
      <c r="AK63">
        <v>29.081966999999999</v>
      </c>
      <c r="AL63">
        <v>51.442205000000001</v>
      </c>
      <c r="AM63">
        <v>18.6187</v>
      </c>
      <c r="AN63">
        <v>0.72951100000000002</v>
      </c>
      <c r="AO63">
        <v>0</v>
      </c>
      <c r="AP63">
        <v>6.6573060000000002</v>
      </c>
      <c r="AQ63">
        <v>13.803353</v>
      </c>
      <c r="AR63">
        <v>33.999667000000002</v>
      </c>
      <c r="AS63">
        <v>23.067962999999999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2.6435719999999998</v>
      </c>
      <c r="AZ63">
        <v>0</v>
      </c>
      <c r="BA63">
        <v>0</v>
      </c>
      <c r="BB63">
        <v>5.156625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2033.5125050000004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364.74959999999999</v>
      </c>
      <c r="L64">
        <v>358.01280000000003</v>
      </c>
      <c r="M64">
        <v>93.406639999999996</v>
      </c>
      <c r="N64">
        <v>59.851751999999998</v>
      </c>
      <c r="O64">
        <v>125.670288</v>
      </c>
      <c r="P64">
        <v>144.34936500000001</v>
      </c>
      <c r="Q64">
        <v>8.0356550000000002</v>
      </c>
      <c r="R64">
        <v>24.06</v>
      </c>
      <c r="S64">
        <v>14.917199999999999</v>
      </c>
      <c r="T64">
        <v>2.520044</v>
      </c>
      <c r="U64">
        <v>334.55430000000001</v>
      </c>
      <c r="V64">
        <v>11.5488</v>
      </c>
      <c r="W64">
        <v>39.087299000000002</v>
      </c>
      <c r="X64">
        <v>125.24038400000001</v>
      </c>
      <c r="Y64">
        <v>0</v>
      </c>
      <c r="Z64">
        <v>12.551235999999999</v>
      </c>
      <c r="AA64">
        <v>27.042207999999999</v>
      </c>
      <c r="AB64">
        <v>0</v>
      </c>
      <c r="AC64">
        <v>0</v>
      </c>
      <c r="AD64">
        <v>0</v>
      </c>
      <c r="AE64">
        <v>37.966939000000004</v>
      </c>
      <c r="AF64">
        <v>9.9852059999999998</v>
      </c>
      <c r="AG64">
        <v>49.035040000000002</v>
      </c>
      <c r="AH64">
        <v>0</v>
      </c>
      <c r="AI64">
        <v>0</v>
      </c>
      <c r="AJ64">
        <v>0</v>
      </c>
      <c r="AK64">
        <v>29.081966999999999</v>
      </c>
      <c r="AL64">
        <v>51.442205000000001</v>
      </c>
      <c r="AM64">
        <v>18.6187</v>
      </c>
      <c r="AN64">
        <v>0.72951100000000002</v>
      </c>
      <c r="AO64">
        <v>0</v>
      </c>
      <c r="AP64">
        <v>6.6573060000000002</v>
      </c>
      <c r="AQ64">
        <v>13.803353</v>
      </c>
      <c r="AR64">
        <v>33.999667000000002</v>
      </c>
      <c r="AS64">
        <v>23.067962999999999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2.6435719999999998</v>
      </c>
      <c r="AZ64">
        <v>0</v>
      </c>
      <c r="BA64">
        <v>0</v>
      </c>
      <c r="BB64">
        <v>5.156625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2047.0336090000005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364.74959999999999</v>
      </c>
      <c r="L65">
        <v>358.01280000000003</v>
      </c>
      <c r="M65">
        <v>93.406639999999996</v>
      </c>
      <c r="N65">
        <v>59.851751999999998</v>
      </c>
      <c r="O65">
        <v>125.670288</v>
      </c>
      <c r="P65">
        <v>144.34936500000001</v>
      </c>
      <c r="Q65">
        <v>7.6992000000000003</v>
      </c>
      <c r="R65">
        <v>27.880151000000001</v>
      </c>
      <c r="S65">
        <v>14.917199999999999</v>
      </c>
      <c r="T65">
        <v>2.520044</v>
      </c>
      <c r="U65">
        <v>334.55430000000001</v>
      </c>
      <c r="V65">
        <v>11.5488</v>
      </c>
      <c r="W65">
        <v>39.087299000000002</v>
      </c>
      <c r="X65">
        <v>125.24038400000001</v>
      </c>
      <c r="Y65">
        <v>0</v>
      </c>
      <c r="Z65">
        <v>12.551235999999999</v>
      </c>
      <c r="AA65">
        <v>27.042207999999999</v>
      </c>
      <c r="AB65">
        <v>0</v>
      </c>
      <c r="AC65">
        <v>0</v>
      </c>
      <c r="AD65">
        <v>0</v>
      </c>
      <c r="AE65">
        <v>37.966939000000004</v>
      </c>
      <c r="AF65">
        <v>9.9852059999999998</v>
      </c>
      <c r="AG65">
        <v>49.035040000000002</v>
      </c>
      <c r="AH65">
        <v>0</v>
      </c>
      <c r="AI65">
        <v>0</v>
      </c>
      <c r="AJ65">
        <v>0</v>
      </c>
      <c r="AK65">
        <v>29.081966999999999</v>
      </c>
      <c r="AL65">
        <v>51.442205000000001</v>
      </c>
      <c r="AM65">
        <v>18.6187</v>
      </c>
      <c r="AN65">
        <v>0.72951100000000002</v>
      </c>
      <c r="AO65">
        <v>0</v>
      </c>
      <c r="AP65">
        <v>1.232834</v>
      </c>
      <c r="AQ65">
        <v>13.803353</v>
      </c>
      <c r="AR65">
        <v>33.999667000000002</v>
      </c>
      <c r="AS65">
        <v>18.454370000000001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2.6435719999999998</v>
      </c>
      <c r="AZ65">
        <v>0</v>
      </c>
      <c r="BA65">
        <v>0</v>
      </c>
      <c r="BB65">
        <v>5.156625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2040.4792400000006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364.74959999999999</v>
      </c>
      <c r="L66">
        <v>358.01280000000003</v>
      </c>
      <c r="M66">
        <v>93.406639999999996</v>
      </c>
      <c r="N66">
        <v>59.851751999999998</v>
      </c>
      <c r="O66">
        <v>125.670288</v>
      </c>
      <c r="P66">
        <v>144.34936500000001</v>
      </c>
      <c r="Q66">
        <v>7.6992000000000003</v>
      </c>
      <c r="R66">
        <v>27.880151000000001</v>
      </c>
      <c r="S66">
        <v>14.917199999999999</v>
      </c>
      <c r="T66">
        <v>2.520044</v>
      </c>
      <c r="U66">
        <v>334.55430000000001</v>
      </c>
      <c r="V66">
        <v>11.5488</v>
      </c>
      <c r="W66">
        <v>39.087299000000002</v>
      </c>
      <c r="X66">
        <v>125.24038400000001</v>
      </c>
      <c r="Y66">
        <v>0</v>
      </c>
      <c r="Z66">
        <v>12.551235999999999</v>
      </c>
      <c r="AA66">
        <v>40.563312000000003</v>
      </c>
      <c r="AB66">
        <v>0</v>
      </c>
      <c r="AC66">
        <v>0</v>
      </c>
      <c r="AD66">
        <v>0</v>
      </c>
      <c r="AE66">
        <v>37.966939000000004</v>
      </c>
      <c r="AF66">
        <v>9.9852059999999998</v>
      </c>
      <c r="AG66">
        <v>49.035040000000002</v>
      </c>
      <c r="AH66">
        <v>0</v>
      </c>
      <c r="AI66">
        <v>0</v>
      </c>
      <c r="AJ66">
        <v>0</v>
      </c>
      <c r="AK66">
        <v>29.081966999999999</v>
      </c>
      <c r="AL66">
        <v>51.442205000000001</v>
      </c>
      <c r="AM66">
        <v>18.6187</v>
      </c>
      <c r="AN66">
        <v>0.72951100000000002</v>
      </c>
      <c r="AO66">
        <v>0</v>
      </c>
      <c r="AP66">
        <v>1.232834</v>
      </c>
      <c r="AQ66">
        <v>27.606705999999999</v>
      </c>
      <c r="AR66">
        <v>33.999667000000002</v>
      </c>
      <c r="AS66">
        <v>18.454370000000001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2.6435719999999998</v>
      </c>
      <c r="AZ66">
        <v>0</v>
      </c>
      <c r="BA66">
        <v>0</v>
      </c>
      <c r="BB66">
        <v>5.156625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2067.8036970000003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364.74959999999999</v>
      </c>
      <c r="L67">
        <v>358.01280000000003</v>
      </c>
      <c r="M67">
        <v>93.406639999999996</v>
      </c>
      <c r="N67">
        <v>59.851751999999998</v>
      </c>
      <c r="O67">
        <v>125.670288</v>
      </c>
      <c r="P67">
        <v>144.34936500000001</v>
      </c>
      <c r="Q67">
        <v>7.6992000000000003</v>
      </c>
      <c r="R67">
        <v>27.880151000000001</v>
      </c>
      <c r="S67">
        <v>14.917199999999999</v>
      </c>
      <c r="T67">
        <v>2.520044</v>
      </c>
      <c r="U67">
        <v>334.55430000000001</v>
      </c>
      <c r="V67">
        <v>11.5488</v>
      </c>
      <c r="W67">
        <v>39.087299000000002</v>
      </c>
      <c r="X67">
        <v>125.24038400000001</v>
      </c>
      <c r="Y67">
        <v>0</v>
      </c>
      <c r="Z67">
        <v>12.551235999999999</v>
      </c>
      <c r="AA67">
        <v>40.563312000000003</v>
      </c>
      <c r="AB67">
        <v>0</v>
      </c>
      <c r="AC67">
        <v>0</v>
      </c>
      <c r="AD67">
        <v>0</v>
      </c>
      <c r="AE67">
        <v>37.966939000000004</v>
      </c>
      <c r="AF67">
        <v>9.9852059999999998</v>
      </c>
      <c r="AG67">
        <v>49.035040000000002</v>
      </c>
      <c r="AH67">
        <v>0</v>
      </c>
      <c r="AI67">
        <v>0</v>
      </c>
      <c r="AJ67">
        <v>0</v>
      </c>
      <c r="AK67">
        <v>29.081966999999999</v>
      </c>
      <c r="AL67">
        <v>38.581654</v>
      </c>
      <c r="AM67">
        <v>18.6187</v>
      </c>
      <c r="AN67">
        <v>0.72951100000000002</v>
      </c>
      <c r="AO67">
        <v>0</v>
      </c>
      <c r="AP67">
        <v>1.232834</v>
      </c>
      <c r="AQ67">
        <v>41.410057999999999</v>
      </c>
      <c r="AR67">
        <v>33.999667000000002</v>
      </c>
      <c r="AS67">
        <v>37.216313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2.6435719999999998</v>
      </c>
      <c r="AZ67">
        <v>0</v>
      </c>
      <c r="BA67">
        <v>0</v>
      </c>
      <c r="BB67">
        <v>5.156625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2087.5084410000004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364.74959999999999</v>
      </c>
      <c r="L68">
        <v>358.01280000000003</v>
      </c>
      <c r="M68">
        <v>93.406639999999996</v>
      </c>
      <c r="N68">
        <v>59.851751999999998</v>
      </c>
      <c r="O68">
        <v>125.670288</v>
      </c>
      <c r="P68">
        <v>144.34936500000001</v>
      </c>
      <c r="Q68">
        <v>7.6992000000000003</v>
      </c>
      <c r="R68">
        <v>24.06</v>
      </c>
      <c r="S68">
        <v>14.917199999999999</v>
      </c>
      <c r="T68">
        <v>2.520044</v>
      </c>
      <c r="U68">
        <v>334.55430000000001</v>
      </c>
      <c r="V68">
        <v>11.5488</v>
      </c>
      <c r="W68">
        <v>39.087299000000002</v>
      </c>
      <c r="X68">
        <v>125.24038400000001</v>
      </c>
      <c r="Y68">
        <v>0</v>
      </c>
      <c r="Z68">
        <v>12.551235999999999</v>
      </c>
      <c r="AA68">
        <v>40.563312000000003</v>
      </c>
      <c r="AB68">
        <v>0</v>
      </c>
      <c r="AC68">
        <v>0</v>
      </c>
      <c r="AD68">
        <v>0</v>
      </c>
      <c r="AE68">
        <v>37.966939000000004</v>
      </c>
      <c r="AF68">
        <v>9.9852059999999998</v>
      </c>
      <c r="AG68">
        <v>49.035040000000002</v>
      </c>
      <c r="AH68">
        <v>0</v>
      </c>
      <c r="AI68">
        <v>0</v>
      </c>
      <c r="AJ68">
        <v>0</v>
      </c>
      <c r="AK68">
        <v>29.081966999999999</v>
      </c>
      <c r="AL68">
        <v>38.581654</v>
      </c>
      <c r="AM68">
        <v>18.6187</v>
      </c>
      <c r="AN68">
        <v>0.72951100000000002</v>
      </c>
      <c r="AO68">
        <v>0</v>
      </c>
      <c r="AP68">
        <v>1.232834</v>
      </c>
      <c r="AQ68">
        <v>41.410057999999999</v>
      </c>
      <c r="AR68">
        <v>33.999667000000002</v>
      </c>
      <c r="AS68">
        <v>37.216313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2.6435719999999998</v>
      </c>
      <c r="AZ68">
        <v>0</v>
      </c>
      <c r="BA68">
        <v>0</v>
      </c>
      <c r="BB68">
        <v>5.156625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2083.6882900000005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364.74959999999999</v>
      </c>
      <c r="L69">
        <v>358.01280000000003</v>
      </c>
      <c r="M69">
        <v>93.406639999999996</v>
      </c>
      <c r="N69">
        <v>59.851751999999998</v>
      </c>
      <c r="O69">
        <v>125.670288</v>
      </c>
      <c r="P69">
        <v>144.34936500000001</v>
      </c>
      <c r="Q69">
        <v>7.6992000000000003</v>
      </c>
      <c r="R69">
        <v>27.615839999999999</v>
      </c>
      <c r="S69">
        <v>14.917199999999999</v>
      </c>
      <c r="T69">
        <v>2.520044</v>
      </c>
      <c r="U69">
        <v>334.55430000000001</v>
      </c>
      <c r="V69">
        <v>11.5488</v>
      </c>
      <c r="W69">
        <v>39.087299000000002</v>
      </c>
      <c r="X69">
        <v>125.24038400000001</v>
      </c>
      <c r="Y69">
        <v>0</v>
      </c>
      <c r="Z69">
        <v>12.551235999999999</v>
      </c>
      <c r="AA69">
        <v>40.563312000000003</v>
      </c>
      <c r="AB69">
        <v>0</v>
      </c>
      <c r="AC69">
        <v>0</v>
      </c>
      <c r="AD69">
        <v>0</v>
      </c>
      <c r="AE69">
        <v>37.966939000000004</v>
      </c>
      <c r="AF69">
        <v>9.9852059999999998</v>
      </c>
      <c r="AG69">
        <v>49.035040000000002</v>
      </c>
      <c r="AH69">
        <v>0</v>
      </c>
      <c r="AI69">
        <v>0</v>
      </c>
      <c r="AJ69">
        <v>0</v>
      </c>
      <c r="AK69">
        <v>29.081966999999999</v>
      </c>
      <c r="AL69">
        <v>38.581654</v>
      </c>
      <c r="AM69">
        <v>18.6187</v>
      </c>
      <c r="AN69">
        <v>0.72951100000000002</v>
      </c>
      <c r="AO69">
        <v>0</v>
      </c>
      <c r="AP69">
        <v>1.232834</v>
      </c>
      <c r="AQ69">
        <v>41.410057999999999</v>
      </c>
      <c r="AR69">
        <v>33.999667000000002</v>
      </c>
      <c r="AS69">
        <v>37.216313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2.6435719999999998</v>
      </c>
      <c r="AZ69">
        <v>0</v>
      </c>
      <c r="BA69">
        <v>0</v>
      </c>
      <c r="BB69">
        <v>5.156625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2087.2441300000005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364.74959999999999</v>
      </c>
      <c r="L70">
        <v>358.01280000000003</v>
      </c>
      <c r="M70">
        <v>93.406639999999996</v>
      </c>
      <c r="N70">
        <v>59.851751999999998</v>
      </c>
      <c r="O70">
        <v>125.670288</v>
      </c>
      <c r="P70">
        <v>144.34936500000001</v>
      </c>
      <c r="Q70">
        <v>7.6992000000000003</v>
      </c>
      <c r="R70">
        <v>36.367364000000002</v>
      </c>
      <c r="S70">
        <v>17.520973000000001</v>
      </c>
      <c r="T70">
        <v>2.520044</v>
      </c>
      <c r="U70">
        <v>334.55430000000001</v>
      </c>
      <c r="V70">
        <v>14.941644999999999</v>
      </c>
      <c r="W70">
        <v>39.087299000000002</v>
      </c>
      <c r="X70">
        <v>125.24038400000001</v>
      </c>
      <c r="Y70">
        <v>0</v>
      </c>
      <c r="Z70">
        <v>12.551235999999999</v>
      </c>
      <c r="AA70">
        <v>40.563312000000003</v>
      </c>
      <c r="AB70">
        <v>0</v>
      </c>
      <c r="AC70">
        <v>0</v>
      </c>
      <c r="AD70">
        <v>0</v>
      </c>
      <c r="AE70">
        <v>37.966939000000004</v>
      </c>
      <c r="AF70">
        <v>9.9852059999999998</v>
      </c>
      <c r="AG70">
        <v>49.035040000000002</v>
      </c>
      <c r="AH70">
        <v>21.448404</v>
      </c>
      <c r="AI70">
        <v>0</v>
      </c>
      <c r="AJ70">
        <v>0</v>
      </c>
      <c r="AK70">
        <v>68.665754000000007</v>
      </c>
      <c r="AL70">
        <v>38.581654</v>
      </c>
      <c r="AM70">
        <v>18.6187</v>
      </c>
      <c r="AN70">
        <v>0.72951100000000002</v>
      </c>
      <c r="AO70">
        <v>0</v>
      </c>
      <c r="AP70">
        <v>1.232834</v>
      </c>
      <c r="AQ70">
        <v>41.410057999999999</v>
      </c>
      <c r="AR70">
        <v>33.999667000000002</v>
      </c>
      <c r="AS70">
        <v>37.216313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2.6435719999999998</v>
      </c>
      <c r="AZ70">
        <v>0</v>
      </c>
      <c r="BA70">
        <v>0.83001199999999997</v>
      </c>
      <c r="BB70">
        <v>5.156625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2163.8544750000001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364.74959999999999</v>
      </c>
      <c r="L71">
        <v>387.38043599999997</v>
      </c>
      <c r="M71">
        <v>93.406639999999996</v>
      </c>
      <c r="N71">
        <v>59.851751999999998</v>
      </c>
      <c r="O71">
        <v>125.670288</v>
      </c>
      <c r="P71">
        <v>144.34936500000001</v>
      </c>
      <c r="Q71">
        <v>7.9109280000000002</v>
      </c>
      <c r="R71">
        <v>40.900719000000002</v>
      </c>
      <c r="S71">
        <v>19.869008999999998</v>
      </c>
      <c r="T71">
        <v>2.520044</v>
      </c>
      <c r="U71">
        <v>334.55430000000001</v>
      </c>
      <c r="V71">
        <v>17.714704000000001</v>
      </c>
      <c r="W71">
        <v>39.087299000000002</v>
      </c>
      <c r="X71">
        <v>125.24038400000001</v>
      </c>
      <c r="Y71">
        <v>0</v>
      </c>
      <c r="Z71">
        <v>6.2756179999999997</v>
      </c>
      <c r="AA71">
        <v>40.563312000000003</v>
      </c>
      <c r="AB71">
        <v>0</v>
      </c>
      <c r="AC71">
        <v>0</v>
      </c>
      <c r="AD71">
        <v>0</v>
      </c>
      <c r="AE71">
        <v>37.966939000000004</v>
      </c>
      <c r="AF71">
        <v>9.9852059999999998</v>
      </c>
      <c r="AG71">
        <v>49.035040000000002</v>
      </c>
      <c r="AH71">
        <v>21.448404</v>
      </c>
      <c r="AI71">
        <v>0</v>
      </c>
      <c r="AJ71">
        <v>0</v>
      </c>
      <c r="AK71">
        <v>68.665754000000007</v>
      </c>
      <c r="AL71">
        <v>38.581654</v>
      </c>
      <c r="AM71">
        <v>18.6187</v>
      </c>
      <c r="AN71">
        <v>0.72951100000000002</v>
      </c>
      <c r="AO71">
        <v>0</v>
      </c>
      <c r="AP71">
        <v>1.232834</v>
      </c>
      <c r="AQ71">
        <v>41.410057999999999</v>
      </c>
      <c r="AR71">
        <v>33.999667000000002</v>
      </c>
      <c r="AS71">
        <v>37.216313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2.6435719999999998</v>
      </c>
      <c r="AZ71">
        <v>0</v>
      </c>
      <c r="BA71">
        <v>0.83001199999999997</v>
      </c>
      <c r="BB71">
        <v>5.156625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2196.8126710000001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364.74959999999999</v>
      </c>
      <c r="L72">
        <v>406.62843600000002</v>
      </c>
      <c r="M72">
        <v>93.406639999999996</v>
      </c>
      <c r="N72">
        <v>59.851751999999998</v>
      </c>
      <c r="O72">
        <v>125.670288</v>
      </c>
      <c r="P72">
        <v>144.34936500000001</v>
      </c>
      <c r="Q72">
        <v>7.9109280000000002</v>
      </c>
      <c r="R72">
        <v>41.954962000000002</v>
      </c>
      <c r="S72">
        <v>20.981570999999999</v>
      </c>
      <c r="T72">
        <v>2.520044</v>
      </c>
      <c r="U72">
        <v>334.55430000000001</v>
      </c>
      <c r="V72">
        <v>17.714704000000001</v>
      </c>
      <c r="W72">
        <v>39.087299000000002</v>
      </c>
      <c r="X72">
        <v>125.24038400000001</v>
      </c>
      <c r="Y72">
        <v>0</v>
      </c>
      <c r="Z72">
        <v>6.2756179999999997</v>
      </c>
      <c r="AA72">
        <v>40.563312000000003</v>
      </c>
      <c r="AB72">
        <v>0</v>
      </c>
      <c r="AC72">
        <v>0</v>
      </c>
      <c r="AD72">
        <v>0</v>
      </c>
      <c r="AE72">
        <v>37.966939000000004</v>
      </c>
      <c r="AF72">
        <v>9.9852059999999998</v>
      </c>
      <c r="AG72">
        <v>49.035040000000002</v>
      </c>
      <c r="AH72">
        <v>42.896808999999998</v>
      </c>
      <c r="AI72">
        <v>0</v>
      </c>
      <c r="AJ72">
        <v>0</v>
      </c>
      <c r="AK72">
        <v>68.665754000000007</v>
      </c>
      <c r="AL72">
        <v>38.581654</v>
      </c>
      <c r="AM72">
        <v>18.6187</v>
      </c>
      <c r="AN72">
        <v>0.72951100000000002</v>
      </c>
      <c r="AO72">
        <v>0</v>
      </c>
      <c r="AP72">
        <v>1.232834</v>
      </c>
      <c r="AQ72">
        <v>41.410057999999999</v>
      </c>
      <c r="AR72">
        <v>33.999667000000002</v>
      </c>
      <c r="AS72">
        <v>37.216313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2.6435719999999998</v>
      </c>
      <c r="AZ72">
        <v>1.803247</v>
      </c>
      <c r="BA72">
        <v>1.6600250000000001</v>
      </c>
      <c r="BB72">
        <v>5.156625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2242.3091410000002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364.74959999999999</v>
      </c>
      <c r="L73">
        <v>414.47459400000002</v>
      </c>
      <c r="M73">
        <v>93.406639999999996</v>
      </c>
      <c r="N73">
        <v>59.851751999999998</v>
      </c>
      <c r="O73">
        <v>125.670288</v>
      </c>
      <c r="P73">
        <v>144.34936500000001</v>
      </c>
      <c r="Q73">
        <v>9.8227360000000008</v>
      </c>
      <c r="R73">
        <v>41.954962000000002</v>
      </c>
      <c r="S73">
        <v>25.973058999999999</v>
      </c>
      <c r="T73">
        <v>2.9738159999999998</v>
      </c>
      <c r="U73">
        <v>334.55430000000001</v>
      </c>
      <c r="V73">
        <v>19.995305999999999</v>
      </c>
      <c r="W73">
        <v>44.233711</v>
      </c>
      <c r="X73">
        <v>139.75541899999999</v>
      </c>
      <c r="Y73">
        <v>0</v>
      </c>
      <c r="Z73">
        <v>6.2756179999999997</v>
      </c>
      <c r="AA73">
        <v>40.563312000000003</v>
      </c>
      <c r="AB73">
        <v>0</v>
      </c>
      <c r="AC73">
        <v>11.162604999999999</v>
      </c>
      <c r="AD73">
        <v>9.0874450000000007</v>
      </c>
      <c r="AE73">
        <v>37.966939000000004</v>
      </c>
      <c r="AF73">
        <v>9.9852059999999998</v>
      </c>
      <c r="AG73">
        <v>49.035040000000002</v>
      </c>
      <c r="AH73">
        <v>50.939960999999997</v>
      </c>
      <c r="AI73">
        <v>0</v>
      </c>
      <c r="AJ73">
        <v>0</v>
      </c>
      <c r="AK73">
        <v>68.665754000000007</v>
      </c>
      <c r="AL73">
        <v>24.602793999999999</v>
      </c>
      <c r="AM73">
        <v>18.6187</v>
      </c>
      <c r="AN73">
        <v>0.72951100000000002</v>
      </c>
      <c r="AO73">
        <v>0</v>
      </c>
      <c r="AP73">
        <v>1.232834</v>
      </c>
      <c r="AQ73">
        <v>41.410057999999999</v>
      </c>
      <c r="AR73">
        <v>33.999667000000002</v>
      </c>
      <c r="AS73">
        <v>37.216313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2.6435719999999998</v>
      </c>
      <c r="AZ73">
        <v>1.803247</v>
      </c>
      <c r="BA73">
        <v>1.9712799999999999</v>
      </c>
      <c r="BB73">
        <v>5.156625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2294.0800129999998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364.74959999999999</v>
      </c>
      <c r="L74">
        <v>414.47459400000002</v>
      </c>
      <c r="M74">
        <v>93.406639999999996</v>
      </c>
      <c r="N74">
        <v>59.851751999999998</v>
      </c>
      <c r="O74">
        <v>125.670288</v>
      </c>
      <c r="P74">
        <v>144.34936500000001</v>
      </c>
      <c r="Q74">
        <v>9.8227360000000008</v>
      </c>
      <c r="R74">
        <v>41.954962000000002</v>
      </c>
      <c r="S74">
        <v>25.973058999999999</v>
      </c>
      <c r="T74">
        <v>2.9738159999999998</v>
      </c>
      <c r="U74">
        <v>334.55430000000001</v>
      </c>
      <c r="V74">
        <v>20.01792</v>
      </c>
      <c r="W74">
        <v>44.654474999999998</v>
      </c>
      <c r="X74">
        <v>142.24426</v>
      </c>
      <c r="Y74">
        <v>0</v>
      </c>
      <c r="Z74">
        <v>6.2756179999999997</v>
      </c>
      <c r="AA74">
        <v>40.563312000000003</v>
      </c>
      <c r="AB74">
        <v>15.432763</v>
      </c>
      <c r="AC74">
        <v>11.162604999999999</v>
      </c>
      <c r="AD74">
        <v>9.0874450000000007</v>
      </c>
      <c r="AE74">
        <v>37.966939000000004</v>
      </c>
      <c r="AF74">
        <v>9.9852059999999998</v>
      </c>
      <c r="AG74">
        <v>49.035040000000002</v>
      </c>
      <c r="AH74">
        <v>79.466337999999993</v>
      </c>
      <c r="AI74">
        <v>0</v>
      </c>
      <c r="AJ74">
        <v>0</v>
      </c>
      <c r="AK74">
        <v>68.665754000000007</v>
      </c>
      <c r="AL74">
        <v>24.602793999999999</v>
      </c>
      <c r="AM74">
        <v>18.6187</v>
      </c>
      <c r="AN74">
        <v>0.72951100000000002</v>
      </c>
      <c r="AO74">
        <v>0</v>
      </c>
      <c r="AP74">
        <v>1.232834</v>
      </c>
      <c r="AQ74">
        <v>55.213411000000001</v>
      </c>
      <c r="AR74">
        <v>33.999667000000002</v>
      </c>
      <c r="AS74">
        <v>37.216313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2.6435719999999998</v>
      </c>
      <c r="AZ74">
        <v>4.4630359999999998</v>
      </c>
      <c r="BA74">
        <v>3.068082</v>
      </c>
      <c r="BB74">
        <v>5.156625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2358.5313160000001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422.71495199999998</v>
      </c>
      <c r="L75">
        <v>448.15859399999999</v>
      </c>
      <c r="M75">
        <v>93.406639999999996</v>
      </c>
      <c r="N75">
        <v>59.851751999999998</v>
      </c>
      <c r="O75">
        <v>125.670288</v>
      </c>
      <c r="P75">
        <v>144.34936500000001</v>
      </c>
      <c r="Q75">
        <v>10.565996999999999</v>
      </c>
      <c r="R75">
        <v>41.954962000000002</v>
      </c>
      <c r="S75">
        <v>25.973058999999999</v>
      </c>
      <c r="T75">
        <v>2.9738159999999998</v>
      </c>
      <c r="U75">
        <v>334.55430000000001</v>
      </c>
      <c r="V75">
        <v>17.244861</v>
      </c>
      <c r="W75">
        <v>44.654474999999998</v>
      </c>
      <c r="X75">
        <v>142.24426</v>
      </c>
      <c r="Y75">
        <v>0</v>
      </c>
      <c r="Z75">
        <v>6.2756179999999997</v>
      </c>
      <c r="AA75">
        <v>40.563312000000003</v>
      </c>
      <c r="AB75">
        <v>15.432763</v>
      </c>
      <c r="AC75">
        <v>11.162604999999999</v>
      </c>
      <c r="AD75">
        <v>9.0874450000000007</v>
      </c>
      <c r="AE75">
        <v>37.966939000000004</v>
      </c>
      <c r="AF75">
        <v>17.751477999999999</v>
      </c>
      <c r="AG75">
        <v>49.035040000000002</v>
      </c>
      <c r="AH75">
        <v>79.466337999999993</v>
      </c>
      <c r="AI75">
        <v>0</v>
      </c>
      <c r="AJ75">
        <v>0</v>
      </c>
      <c r="AK75">
        <v>68.665754000000007</v>
      </c>
      <c r="AL75">
        <v>24.602793999999999</v>
      </c>
      <c r="AM75">
        <v>18.6187</v>
      </c>
      <c r="AN75">
        <v>0.72951100000000002</v>
      </c>
      <c r="AO75">
        <v>0</v>
      </c>
      <c r="AP75">
        <v>1.232834</v>
      </c>
      <c r="AQ75">
        <v>55.213411000000001</v>
      </c>
      <c r="AR75">
        <v>33.999667000000002</v>
      </c>
      <c r="AS75">
        <v>37.216313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2.6435719999999998</v>
      </c>
      <c r="AZ75">
        <v>4.4630359999999998</v>
      </c>
      <c r="BA75">
        <v>3.068082</v>
      </c>
      <c r="BB75">
        <v>5.156625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2455.9171419999998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447.99720000000002</v>
      </c>
      <c r="L76">
        <v>510.71459399999998</v>
      </c>
      <c r="M76">
        <v>93.406639999999996</v>
      </c>
      <c r="N76">
        <v>59.851751999999998</v>
      </c>
      <c r="O76">
        <v>125.670288</v>
      </c>
      <c r="P76">
        <v>144.34936500000001</v>
      </c>
      <c r="Q76">
        <v>10.565996999999999</v>
      </c>
      <c r="R76">
        <v>41.954962000000002</v>
      </c>
      <c r="S76">
        <v>25.973058999999999</v>
      </c>
      <c r="T76">
        <v>2.9738159999999998</v>
      </c>
      <c r="U76">
        <v>334.55430000000001</v>
      </c>
      <c r="V76">
        <v>17.244861</v>
      </c>
      <c r="W76">
        <v>44.654474999999998</v>
      </c>
      <c r="X76">
        <v>142.24426</v>
      </c>
      <c r="Y76">
        <v>0</v>
      </c>
      <c r="Z76">
        <v>6.2756179999999997</v>
      </c>
      <c r="AA76">
        <v>40.563312000000003</v>
      </c>
      <c r="AB76">
        <v>31.11749</v>
      </c>
      <c r="AC76">
        <v>22.325210999999999</v>
      </c>
      <c r="AD76">
        <v>20.901122999999998</v>
      </c>
      <c r="AE76">
        <v>37.966939000000004</v>
      </c>
      <c r="AF76">
        <v>26.627215</v>
      </c>
      <c r="AG76">
        <v>49.035040000000002</v>
      </c>
      <c r="AH76">
        <v>105.955118</v>
      </c>
      <c r="AI76">
        <v>0</v>
      </c>
      <c r="AJ76">
        <v>0</v>
      </c>
      <c r="AK76">
        <v>68.665754000000007</v>
      </c>
      <c r="AL76">
        <v>24.602793999999999</v>
      </c>
      <c r="AM76">
        <v>18.6187</v>
      </c>
      <c r="AN76">
        <v>0.72951100000000002</v>
      </c>
      <c r="AO76">
        <v>0</v>
      </c>
      <c r="AP76">
        <v>1.232834</v>
      </c>
      <c r="AQ76">
        <v>55.213411000000001</v>
      </c>
      <c r="AR76">
        <v>33.999667000000002</v>
      </c>
      <c r="AS76">
        <v>37.216313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2.6435719999999998</v>
      </c>
      <c r="AZ76">
        <v>4.4630359999999998</v>
      </c>
      <c r="BA76">
        <v>4.090776</v>
      </c>
      <c r="BB76">
        <v>5.156625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2618.8036120000002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432.470416</v>
      </c>
      <c r="L77">
        <v>587.706594</v>
      </c>
      <c r="M77">
        <v>93.406639999999996</v>
      </c>
      <c r="N77">
        <v>59.851751999999998</v>
      </c>
      <c r="O77">
        <v>125.670288</v>
      </c>
      <c r="P77">
        <v>144.34936500000001</v>
      </c>
      <c r="Q77">
        <v>10.565996999999999</v>
      </c>
      <c r="R77">
        <v>41.954962000000002</v>
      </c>
      <c r="S77">
        <v>25.973058999999999</v>
      </c>
      <c r="T77">
        <v>8.6615999999999999E-2</v>
      </c>
      <c r="U77">
        <v>334.55430000000001</v>
      </c>
      <c r="V77">
        <v>20.010048000000001</v>
      </c>
      <c r="W77">
        <v>44.654474999999998</v>
      </c>
      <c r="X77">
        <v>142.24426</v>
      </c>
      <c r="Y77">
        <v>0</v>
      </c>
      <c r="Z77">
        <v>18.826854000000001</v>
      </c>
      <c r="AA77">
        <v>40.563312000000003</v>
      </c>
      <c r="AB77">
        <v>46.676234000000001</v>
      </c>
      <c r="AC77">
        <v>33.521597999999997</v>
      </c>
      <c r="AD77">
        <v>36.689042999999998</v>
      </c>
      <c r="AE77">
        <v>37.966939000000004</v>
      </c>
      <c r="AF77">
        <v>37.721888999999997</v>
      </c>
      <c r="AG77">
        <v>49.035040000000002</v>
      </c>
      <c r="AH77">
        <v>132.44389699999999</v>
      </c>
      <c r="AI77">
        <v>0</v>
      </c>
      <c r="AJ77">
        <v>0</v>
      </c>
      <c r="AK77">
        <v>68.665754000000007</v>
      </c>
      <c r="AL77">
        <v>24.602793999999999</v>
      </c>
      <c r="AM77">
        <v>19.229149</v>
      </c>
      <c r="AN77">
        <v>0.72951100000000002</v>
      </c>
      <c r="AO77">
        <v>0</v>
      </c>
      <c r="AP77">
        <v>1.232834</v>
      </c>
      <c r="AQ77">
        <v>55.213411000000001</v>
      </c>
      <c r="AR77">
        <v>33.999667000000002</v>
      </c>
      <c r="AS77">
        <v>37.216313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7.9307179999999997</v>
      </c>
      <c r="AZ77">
        <v>7.34823</v>
      </c>
      <c r="BA77">
        <v>5.1134700000000004</v>
      </c>
      <c r="BB77">
        <v>5.156625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2782.6300380000002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432.470416</v>
      </c>
      <c r="L78">
        <v>618.07984199999999</v>
      </c>
      <c r="M78">
        <v>93.406639999999996</v>
      </c>
      <c r="N78">
        <v>59.851751999999998</v>
      </c>
      <c r="O78">
        <v>125.670288</v>
      </c>
      <c r="P78">
        <v>144.34936500000001</v>
      </c>
      <c r="Q78">
        <v>10.565996999999999</v>
      </c>
      <c r="R78">
        <v>41.954962000000002</v>
      </c>
      <c r="S78">
        <v>25.973058999999999</v>
      </c>
      <c r="T78">
        <v>8.6615999999999999E-2</v>
      </c>
      <c r="U78">
        <v>334.55430000000001</v>
      </c>
      <c r="V78">
        <v>20.01792</v>
      </c>
      <c r="W78">
        <v>44.654474999999998</v>
      </c>
      <c r="X78">
        <v>142.24426</v>
      </c>
      <c r="Y78">
        <v>0</v>
      </c>
      <c r="Z78">
        <v>18.826854000000001</v>
      </c>
      <c r="AA78">
        <v>40.563312000000003</v>
      </c>
      <c r="AB78">
        <v>46.676234000000001</v>
      </c>
      <c r="AC78">
        <v>33.521597999999997</v>
      </c>
      <c r="AD78">
        <v>41.899177999999999</v>
      </c>
      <c r="AE78">
        <v>37.966939000000004</v>
      </c>
      <c r="AF78">
        <v>37.721888999999997</v>
      </c>
      <c r="AG78">
        <v>49.035040000000002</v>
      </c>
      <c r="AH78">
        <v>158.93267700000001</v>
      </c>
      <c r="AI78">
        <v>3.6709480000000001</v>
      </c>
      <c r="AJ78">
        <v>0</v>
      </c>
      <c r="AK78">
        <v>68.665754000000007</v>
      </c>
      <c r="AL78">
        <v>24.602793999999999</v>
      </c>
      <c r="AM78">
        <v>19.229149</v>
      </c>
      <c r="AN78">
        <v>0.72951100000000002</v>
      </c>
      <c r="AO78">
        <v>0</v>
      </c>
      <c r="AP78">
        <v>1.232834</v>
      </c>
      <c r="AQ78">
        <v>55.213411000000001</v>
      </c>
      <c r="AR78">
        <v>33.999667000000002</v>
      </c>
      <c r="AS78">
        <v>37.216313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7.9307179999999997</v>
      </c>
      <c r="AZ78">
        <v>8.9260699999999993</v>
      </c>
      <c r="BA78">
        <v>6.0472340000000004</v>
      </c>
      <c r="BB78">
        <v>5.156625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2850.8926250000004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494.93028700000002</v>
      </c>
      <c r="L79">
        <v>649.44467899999995</v>
      </c>
      <c r="M79">
        <v>93.406639999999996</v>
      </c>
      <c r="N79">
        <v>59.851751999999998</v>
      </c>
      <c r="O79">
        <v>125.670288</v>
      </c>
      <c r="P79">
        <v>144.34936500000001</v>
      </c>
      <c r="Q79">
        <v>10.565996999999999</v>
      </c>
      <c r="R79">
        <v>41.954962000000002</v>
      </c>
      <c r="S79">
        <v>25.973058999999999</v>
      </c>
      <c r="T79">
        <v>8.6615999999999999E-2</v>
      </c>
      <c r="U79">
        <v>334.55430000000001</v>
      </c>
      <c r="V79">
        <v>20.01792</v>
      </c>
      <c r="W79">
        <v>44.654474999999998</v>
      </c>
      <c r="X79">
        <v>142.24426</v>
      </c>
      <c r="Y79">
        <v>0</v>
      </c>
      <c r="Z79">
        <v>18.826854000000001</v>
      </c>
      <c r="AA79">
        <v>40.563312000000003</v>
      </c>
      <c r="AB79">
        <v>46.676234000000001</v>
      </c>
      <c r="AC79">
        <v>33.521597999999997</v>
      </c>
      <c r="AD79">
        <v>41.899177999999999</v>
      </c>
      <c r="AE79">
        <v>37.966939000000004</v>
      </c>
      <c r="AF79">
        <v>37.721888999999997</v>
      </c>
      <c r="AG79">
        <v>49.035040000000002</v>
      </c>
      <c r="AH79">
        <v>158.93267700000001</v>
      </c>
      <c r="AI79">
        <v>19.088926000000001</v>
      </c>
      <c r="AJ79">
        <v>0</v>
      </c>
      <c r="AK79">
        <v>68.665754000000007</v>
      </c>
      <c r="AL79">
        <v>51.442205000000001</v>
      </c>
      <c r="AM79">
        <v>19.229149</v>
      </c>
      <c r="AN79">
        <v>0.72951100000000002</v>
      </c>
      <c r="AO79">
        <v>0</v>
      </c>
      <c r="AP79">
        <v>1.232834</v>
      </c>
      <c r="AQ79">
        <v>55.213411000000001</v>
      </c>
      <c r="AR79">
        <v>33.999667000000002</v>
      </c>
      <c r="AS79">
        <v>33.833011999999997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7.9307179999999997</v>
      </c>
      <c r="AZ79">
        <v>8.9260699999999993</v>
      </c>
      <c r="BA79">
        <v>6.0472340000000004</v>
      </c>
      <c r="BB79">
        <v>5.156625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2983.5914210000005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489.43564199999997</v>
      </c>
      <c r="L80">
        <v>649.44467899999995</v>
      </c>
      <c r="M80">
        <v>93.406639999999996</v>
      </c>
      <c r="N80">
        <v>59.851751999999998</v>
      </c>
      <c r="O80">
        <v>125.670288</v>
      </c>
      <c r="P80">
        <v>144.34936500000001</v>
      </c>
      <c r="Q80">
        <v>10.565996999999999</v>
      </c>
      <c r="R80">
        <v>41.954962000000002</v>
      </c>
      <c r="S80">
        <v>25.973058999999999</v>
      </c>
      <c r="T80">
        <v>8.6615999999999999E-2</v>
      </c>
      <c r="U80">
        <v>334.55430000000001</v>
      </c>
      <c r="V80">
        <v>20.01792</v>
      </c>
      <c r="W80">
        <v>44.654474999999998</v>
      </c>
      <c r="X80">
        <v>142.24426</v>
      </c>
      <c r="Y80">
        <v>0</v>
      </c>
      <c r="Z80">
        <v>18.826854000000001</v>
      </c>
      <c r="AA80">
        <v>40.563312000000003</v>
      </c>
      <c r="AB80">
        <v>46.676234000000001</v>
      </c>
      <c r="AC80">
        <v>33.521597999999997</v>
      </c>
      <c r="AD80">
        <v>41.899177999999999</v>
      </c>
      <c r="AE80">
        <v>37.966939000000004</v>
      </c>
      <c r="AF80">
        <v>37.721888999999997</v>
      </c>
      <c r="AG80">
        <v>49.035040000000002</v>
      </c>
      <c r="AH80">
        <v>158.93267700000001</v>
      </c>
      <c r="AI80">
        <v>19.088926000000001</v>
      </c>
      <c r="AJ80">
        <v>0</v>
      </c>
      <c r="AK80">
        <v>68.665754000000007</v>
      </c>
      <c r="AL80">
        <v>51.442205000000001</v>
      </c>
      <c r="AM80">
        <v>19.229149</v>
      </c>
      <c r="AN80">
        <v>0.72951100000000002</v>
      </c>
      <c r="AO80">
        <v>0</v>
      </c>
      <c r="AP80">
        <v>1.232834</v>
      </c>
      <c r="AQ80">
        <v>55.213411000000001</v>
      </c>
      <c r="AR80">
        <v>33.999667000000002</v>
      </c>
      <c r="AS80">
        <v>33.833011999999997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7.9307179999999997</v>
      </c>
      <c r="AZ80">
        <v>8.9260699999999993</v>
      </c>
      <c r="BA80">
        <v>6.0472340000000004</v>
      </c>
      <c r="BB80">
        <v>5.156625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2978.0967759999999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489.43564199999997</v>
      </c>
      <c r="L81">
        <v>649.44467899999995</v>
      </c>
      <c r="M81">
        <v>93.406639999999996</v>
      </c>
      <c r="N81">
        <v>59.851751999999998</v>
      </c>
      <c r="O81">
        <v>125.670288</v>
      </c>
      <c r="P81">
        <v>144.34936500000001</v>
      </c>
      <c r="Q81">
        <v>10.565996999999999</v>
      </c>
      <c r="R81">
        <v>41.954962000000002</v>
      </c>
      <c r="S81">
        <v>25.973058999999999</v>
      </c>
      <c r="T81">
        <v>8.6615999999999999E-2</v>
      </c>
      <c r="U81">
        <v>334.55430000000001</v>
      </c>
      <c r="V81">
        <v>20.01792</v>
      </c>
      <c r="W81">
        <v>44.654474999999998</v>
      </c>
      <c r="X81">
        <v>142.24426</v>
      </c>
      <c r="Y81">
        <v>0</v>
      </c>
      <c r="Z81">
        <v>18.826854000000001</v>
      </c>
      <c r="AA81">
        <v>40.563312000000003</v>
      </c>
      <c r="AB81">
        <v>46.676234000000001</v>
      </c>
      <c r="AC81">
        <v>33.521597999999997</v>
      </c>
      <c r="AD81">
        <v>41.899177999999999</v>
      </c>
      <c r="AE81">
        <v>37.966939000000004</v>
      </c>
      <c r="AF81">
        <v>37.721888999999997</v>
      </c>
      <c r="AG81">
        <v>49.035040000000002</v>
      </c>
      <c r="AH81">
        <v>158.93267700000001</v>
      </c>
      <c r="AI81">
        <v>19.088926000000001</v>
      </c>
      <c r="AJ81">
        <v>0</v>
      </c>
      <c r="AK81">
        <v>68.665754000000007</v>
      </c>
      <c r="AL81">
        <v>51.442205000000001</v>
      </c>
      <c r="AM81">
        <v>19.229149</v>
      </c>
      <c r="AN81">
        <v>0.72951100000000002</v>
      </c>
      <c r="AO81">
        <v>0</v>
      </c>
      <c r="AP81">
        <v>1.232834</v>
      </c>
      <c r="AQ81">
        <v>55.213411000000001</v>
      </c>
      <c r="AR81">
        <v>33.999667000000002</v>
      </c>
      <c r="AS81">
        <v>33.833011999999997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7.9307179999999997</v>
      </c>
      <c r="AZ81">
        <v>8.9260699999999993</v>
      </c>
      <c r="BA81">
        <v>6.0472340000000004</v>
      </c>
      <c r="BB81">
        <v>5.156625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2978.0967759999999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489.43564199999997</v>
      </c>
      <c r="L82">
        <v>649.44467899999995</v>
      </c>
      <c r="M82">
        <v>93.406639999999996</v>
      </c>
      <c r="N82">
        <v>59.851751999999998</v>
      </c>
      <c r="O82">
        <v>125.670288</v>
      </c>
      <c r="P82">
        <v>144.34936500000001</v>
      </c>
      <c r="Q82">
        <v>10.565996999999999</v>
      </c>
      <c r="R82">
        <v>41.954962000000002</v>
      </c>
      <c r="S82">
        <v>25.973058999999999</v>
      </c>
      <c r="T82">
        <v>8.6615999999999999E-2</v>
      </c>
      <c r="U82">
        <v>334.55430000000001</v>
      </c>
      <c r="V82">
        <v>20.01792</v>
      </c>
      <c r="W82">
        <v>44.654474999999998</v>
      </c>
      <c r="X82">
        <v>142.24426</v>
      </c>
      <c r="Y82">
        <v>0</v>
      </c>
      <c r="Z82">
        <v>18.826854000000001</v>
      </c>
      <c r="AA82">
        <v>40.563312000000003</v>
      </c>
      <c r="AB82">
        <v>46.676234000000001</v>
      </c>
      <c r="AC82">
        <v>33.521597999999997</v>
      </c>
      <c r="AD82">
        <v>31.424384</v>
      </c>
      <c r="AE82">
        <v>37.966939000000004</v>
      </c>
      <c r="AF82">
        <v>37.721888999999997</v>
      </c>
      <c r="AG82">
        <v>49.035040000000002</v>
      </c>
      <c r="AH82">
        <v>158.93267700000001</v>
      </c>
      <c r="AI82">
        <v>19.088926000000001</v>
      </c>
      <c r="AJ82">
        <v>0</v>
      </c>
      <c r="AK82">
        <v>68.665754000000007</v>
      </c>
      <c r="AL82">
        <v>51.442205000000001</v>
      </c>
      <c r="AM82">
        <v>19.229149</v>
      </c>
      <c r="AN82">
        <v>0.72951100000000002</v>
      </c>
      <c r="AO82">
        <v>0</v>
      </c>
      <c r="AP82">
        <v>1.232834</v>
      </c>
      <c r="AQ82">
        <v>55.213411000000001</v>
      </c>
      <c r="AR82">
        <v>33.999667000000002</v>
      </c>
      <c r="AS82">
        <v>33.833011999999997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7.9307179999999997</v>
      </c>
      <c r="AZ82">
        <v>8.9260699999999993</v>
      </c>
      <c r="BA82">
        <v>6.0472340000000004</v>
      </c>
      <c r="BB82">
        <v>5.156625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2967.6219820000001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434.22602599999999</v>
      </c>
      <c r="L83">
        <v>649.44467899999995</v>
      </c>
      <c r="M83">
        <v>93.406639999999996</v>
      </c>
      <c r="N83">
        <v>59.851751999999998</v>
      </c>
      <c r="O83">
        <v>125.670288</v>
      </c>
      <c r="P83">
        <v>144.34936500000001</v>
      </c>
      <c r="Q83">
        <v>10.565996999999999</v>
      </c>
      <c r="R83">
        <v>41.954962000000002</v>
      </c>
      <c r="S83">
        <v>25.973058999999999</v>
      </c>
      <c r="T83">
        <v>8.6615999999999999E-2</v>
      </c>
      <c r="U83">
        <v>334.55430000000001</v>
      </c>
      <c r="V83">
        <v>20.01792</v>
      </c>
      <c r="W83">
        <v>44.654474999999998</v>
      </c>
      <c r="X83">
        <v>142.24426</v>
      </c>
      <c r="Y83">
        <v>0</v>
      </c>
      <c r="Z83">
        <v>18.826854000000001</v>
      </c>
      <c r="AA83">
        <v>40.563312000000003</v>
      </c>
      <c r="AB83">
        <v>46.676234000000001</v>
      </c>
      <c r="AC83">
        <v>33.521597999999997</v>
      </c>
      <c r="AD83">
        <v>31.424384</v>
      </c>
      <c r="AE83">
        <v>37.966939000000004</v>
      </c>
      <c r="AF83">
        <v>37.721888999999997</v>
      </c>
      <c r="AG83">
        <v>49.035040000000002</v>
      </c>
      <c r="AH83">
        <v>158.93267700000001</v>
      </c>
      <c r="AI83">
        <v>3.6709480000000001</v>
      </c>
      <c r="AJ83">
        <v>0</v>
      </c>
      <c r="AK83">
        <v>68.665754000000007</v>
      </c>
      <c r="AL83">
        <v>51.442205000000001</v>
      </c>
      <c r="AM83">
        <v>19.229149</v>
      </c>
      <c r="AN83">
        <v>0.72951100000000002</v>
      </c>
      <c r="AO83">
        <v>0</v>
      </c>
      <c r="AP83">
        <v>1.232834</v>
      </c>
      <c r="AQ83">
        <v>55.213411000000001</v>
      </c>
      <c r="AR83">
        <v>33.999667000000002</v>
      </c>
      <c r="AS83">
        <v>33.833011999999997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7.9307179999999997</v>
      </c>
      <c r="AZ83">
        <v>8.9260699999999993</v>
      </c>
      <c r="BA83">
        <v>6.0472340000000004</v>
      </c>
      <c r="BB83">
        <v>5.156625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2896.9943880000001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434.22602599999999</v>
      </c>
      <c r="L84">
        <v>649.44467899999995</v>
      </c>
      <c r="M84">
        <v>93.406639999999996</v>
      </c>
      <c r="N84">
        <v>59.851751999999998</v>
      </c>
      <c r="O84">
        <v>125.670288</v>
      </c>
      <c r="P84">
        <v>144.34936500000001</v>
      </c>
      <c r="Q84">
        <v>10.565996999999999</v>
      </c>
      <c r="R84">
        <v>41.954962000000002</v>
      </c>
      <c r="S84">
        <v>25.973058999999999</v>
      </c>
      <c r="T84">
        <v>8.6615999999999999E-2</v>
      </c>
      <c r="U84">
        <v>334.55430000000001</v>
      </c>
      <c r="V84">
        <v>20.01792</v>
      </c>
      <c r="W84">
        <v>44.654474999999998</v>
      </c>
      <c r="X84">
        <v>142.24426</v>
      </c>
      <c r="Y84">
        <v>0</v>
      </c>
      <c r="Z84">
        <v>18.826854000000001</v>
      </c>
      <c r="AA84">
        <v>40.563312000000003</v>
      </c>
      <c r="AB84">
        <v>46.676234000000001</v>
      </c>
      <c r="AC84">
        <v>33.521597999999997</v>
      </c>
      <c r="AD84">
        <v>31.424384</v>
      </c>
      <c r="AE84">
        <v>37.966939000000004</v>
      </c>
      <c r="AF84">
        <v>37.721888999999997</v>
      </c>
      <c r="AG84">
        <v>49.035040000000002</v>
      </c>
      <c r="AH84">
        <v>132.44389699999999</v>
      </c>
      <c r="AI84">
        <v>3.6709480000000001</v>
      </c>
      <c r="AJ84">
        <v>0</v>
      </c>
      <c r="AK84">
        <v>68.665754000000007</v>
      </c>
      <c r="AL84">
        <v>51.442205000000001</v>
      </c>
      <c r="AM84">
        <v>19.229149</v>
      </c>
      <c r="AN84">
        <v>0.72951100000000002</v>
      </c>
      <c r="AO84">
        <v>0</v>
      </c>
      <c r="AP84">
        <v>1.232834</v>
      </c>
      <c r="AQ84">
        <v>55.213411000000001</v>
      </c>
      <c r="AR84">
        <v>33.999667000000002</v>
      </c>
      <c r="AS84">
        <v>33.833011999999997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7.9307179999999997</v>
      </c>
      <c r="AZ84">
        <v>8.9260699999999993</v>
      </c>
      <c r="BA84">
        <v>5.1134700000000004</v>
      </c>
      <c r="BB84">
        <v>5.156625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2869.5718440000001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364.83698600000002</v>
      </c>
      <c r="L85">
        <v>541.17467899999997</v>
      </c>
      <c r="M85">
        <v>93.406639999999996</v>
      </c>
      <c r="N85">
        <v>59.851751999999998</v>
      </c>
      <c r="O85">
        <v>125.670288</v>
      </c>
      <c r="P85">
        <v>144.34936500000001</v>
      </c>
      <c r="Q85">
        <v>9.8227360000000008</v>
      </c>
      <c r="R85">
        <v>41.954962000000002</v>
      </c>
      <c r="S85">
        <v>23.176805999999999</v>
      </c>
      <c r="T85">
        <v>8.6615999999999999E-2</v>
      </c>
      <c r="U85">
        <v>334.55430000000001</v>
      </c>
      <c r="V85">
        <v>20.01792</v>
      </c>
      <c r="W85">
        <v>44.654474999999998</v>
      </c>
      <c r="X85">
        <v>142.24426</v>
      </c>
      <c r="Y85">
        <v>0</v>
      </c>
      <c r="Z85">
        <v>6.2756179999999997</v>
      </c>
      <c r="AA85">
        <v>40.563312000000003</v>
      </c>
      <c r="AB85">
        <v>15.432763</v>
      </c>
      <c r="AC85">
        <v>22.325210999999999</v>
      </c>
      <c r="AD85">
        <v>20.901122999999998</v>
      </c>
      <c r="AE85">
        <v>18.983470000000001</v>
      </c>
      <c r="AF85">
        <v>26.627215</v>
      </c>
      <c r="AG85">
        <v>49.035040000000002</v>
      </c>
      <c r="AH85">
        <v>105.955118</v>
      </c>
      <c r="AI85">
        <v>3.6709480000000001</v>
      </c>
      <c r="AJ85">
        <v>0</v>
      </c>
      <c r="AK85">
        <v>68.665754000000007</v>
      </c>
      <c r="AL85">
        <v>24.602793999999999</v>
      </c>
      <c r="AM85">
        <v>18.6187</v>
      </c>
      <c r="AN85">
        <v>0.72951100000000002</v>
      </c>
      <c r="AO85">
        <v>0</v>
      </c>
      <c r="AP85">
        <v>1.232834</v>
      </c>
      <c r="AQ85">
        <v>55.213411000000001</v>
      </c>
      <c r="AR85">
        <v>33.999667000000002</v>
      </c>
      <c r="AS85">
        <v>33.833011999999997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5.2871459999999999</v>
      </c>
      <c r="AZ85">
        <v>6.694553</v>
      </c>
      <c r="BA85">
        <v>4.090776</v>
      </c>
      <c r="BB85">
        <v>5.156625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2532.9443700000006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364.55712</v>
      </c>
      <c r="L86">
        <v>532.84979399999997</v>
      </c>
      <c r="M86">
        <v>93.406639999999996</v>
      </c>
      <c r="N86">
        <v>59.851751999999998</v>
      </c>
      <c r="O86">
        <v>125.670288</v>
      </c>
      <c r="P86">
        <v>144.34936500000001</v>
      </c>
      <c r="Q86">
        <v>9.8227360000000008</v>
      </c>
      <c r="R86">
        <v>41.954962000000002</v>
      </c>
      <c r="S86">
        <v>23.176805999999999</v>
      </c>
      <c r="T86">
        <v>8.6615999999999999E-2</v>
      </c>
      <c r="U86">
        <v>334.55430000000001</v>
      </c>
      <c r="V86">
        <v>20.01792</v>
      </c>
      <c r="W86">
        <v>44.654474999999998</v>
      </c>
      <c r="X86">
        <v>142.24426</v>
      </c>
      <c r="Y86">
        <v>0</v>
      </c>
      <c r="Z86">
        <v>6.2756179999999997</v>
      </c>
      <c r="AA86">
        <v>40.563312000000003</v>
      </c>
      <c r="AB86">
        <v>15.432763</v>
      </c>
      <c r="AC86">
        <v>11.162604999999999</v>
      </c>
      <c r="AD86">
        <v>9.0874450000000007</v>
      </c>
      <c r="AE86">
        <v>18.983470000000001</v>
      </c>
      <c r="AF86">
        <v>19.970412</v>
      </c>
      <c r="AG86">
        <v>49.035040000000002</v>
      </c>
      <c r="AH86">
        <v>79.466337999999993</v>
      </c>
      <c r="AI86">
        <v>0</v>
      </c>
      <c r="AJ86">
        <v>0</v>
      </c>
      <c r="AK86">
        <v>68.665754000000007</v>
      </c>
      <c r="AL86">
        <v>24.602793999999999</v>
      </c>
      <c r="AM86">
        <v>18.6187</v>
      </c>
      <c r="AN86">
        <v>0.72951100000000002</v>
      </c>
      <c r="AO86">
        <v>0</v>
      </c>
      <c r="AP86">
        <v>1.232834</v>
      </c>
      <c r="AQ86">
        <v>55.213411000000001</v>
      </c>
      <c r="AR86">
        <v>33.999667000000002</v>
      </c>
      <c r="AS86">
        <v>33.833011999999997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5.2871459999999999</v>
      </c>
      <c r="AZ86">
        <v>6.694553</v>
      </c>
      <c r="BA86">
        <v>3.068082</v>
      </c>
      <c r="BB86">
        <v>5.156625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2463.5241100000003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443.66640000000001</v>
      </c>
      <c r="L87">
        <v>542.473794</v>
      </c>
      <c r="M87">
        <v>93.406639999999996</v>
      </c>
      <c r="N87">
        <v>59.851751999999998</v>
      </c>
      <c r="O87">
        <v>125.670288</v>
      </c>
      <c r="P87">
        <v>144.34936500000001</v>
      </c>
      <c r="Q87">
        <v>9.8227360000000008</v>
      </c>
      <c r="R87">
        <v>41.954962000000002</v>
      </c>
      <c r="S87">
        <v>23.176805999999999</v>
      </c>
      <c r="T87">
        <v>8.6615999999999999E-2</v>
      </c>
      <c r="U87">
        <v>334.55430000000001</v>
      </c>
      <c r="V87">
        <v>20.01792</v>
      </c>
      <c r="W87">
        <v>44.654474999999998</v>
      </c>
      <c r="X87">
        <v>142.24426</v>
      </c>
      <c r="Y87">
        <v>0</v>
      </c>
      <c r="Z87">
        <v>6.2756179999999997</v>
      </c>
      <c r="AA87">
        <v>40.563312000000003</v>
      </c>
      <c r="AB87">
        <v>15.558745</v>
      </c>
      <c r="AC87">
        <v>11.162604999999999</v>
      </c>
      <c r="AD87">
        <v>0</v>
      </c>
      <c r="AE87">
        <v>18.983470000000001</v>
      </c>
      <c r="AF87">
        <v>19.970412</v>
      </c>
      <c r="AG87">
        <v>49.035040000000002</v>
      </c>
      <c r="AH87">
        <v>79.466337999999993</v>
      </c>
      <c r="AI87">
        <v>0</v>
      </c>
      <c r="AJ87">
        <v>0</v>
      </c>
      <c r="AK87">
        <v>68.665754000000007</v>
      </c>
      <c r="AL87">
        <v>39.140808</v>
      </c>
      <c r="AM87">
        <v>18.6187</v>
      </c>
      <c r="AN87">
        <v>0.72951100000000002</v>
      </c>
      <c r="AO87">
        <v>0</v>
      </c>
      <c r="AP87">
        <v>1.8492519999999999</v>
      </c>
      <c r="AQ87">
        <v>41.410057999999999</v>
      </c>
      <c r="AR87">
        <v>33.999667000000002</v>
      </c>
      <c r="AS87">
        <v>33.833011999999997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5.2871459999999999</v>
      </c>
      <c r="AZ87">
        <v>4.4630359999999998</v>
      </c>
      <c r="BA87">
        <v>3.068082</v>
      </c>
      <c r="BB87">
        <v>5.156625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2542.4154890000009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460.9896</v>
      </c>
      <c r="L88">
        <v>542.473794</v>
      </c>
      <c r="M88">
        <v>93.406639999999996</v>
      </c>
      <c r="N88">
        <v>59.851751999999998</v>
      </c>
      <c r="O88">
        <v>125.670288</v>
      </c>
      <c r="P88">
        <v>144.34936500000001</v>
      </c>
      <c r="Q88">
        <v>9.8227360000000008</v>
      </c>
      <c r="R88">
        <v>41.954962000000002</v>
      </c>
      <c r="S88">
        <v>23.176805999999999</v>
      </c>
      <c r="T88">
        <v>8.6615999999999999E-2</v>
      </c>
      <c r="U88">
        <v>334.55430000000001</v>
      </c>
      <c r="V88">
        <v>20.01792</v>
      </c>
      <c r="W88">
        <v>44.654474999999998</v>
      </c>
      <c r="X88">
        <v>142.24426</v>
      </c>
      <c r="Y88">
        <v>0</v>
      </c>
      <c r="Z88">
        <v>6.2756179999999997</v>
      </c>
      <c r="AA88">
        <v>40.563312000000003</v>
      </c>
      <c r="AB88">
        <v>15.558745</v>
      </c>
      <c r="AC88">
        <v>11.162604999999999</v>
      </c>
      <c r="AD88">
        <v>0</v>
      </c>
      <c r="AE88">
        <v>18.983470000000001</v>
      </c>
      <c r="AF88">
        <v>9.9852059999999998</v>
      </c>
      <c r="AG88">
        <v>49.035040000000002</v>
      </c>
      <c r="AH88">
        <v>52.977558999999999</v>
      </c>
      <c r="AI88">
        <v>0</v>
      </c>
      <c r="AJ88">
        <v>0</v>
      </c>
      <c r="AK88">
        <v>68.665754000000007</v>
      </c>
      <c r="AL88">
        <v>76.391673999999995</v>
      </c>
      <c r="AM88">
        <v>18.6187</v>
      </c>
      <c r="AN88">
        <v>0.72951100000000002</v>
      </c>
      <c r="AO88">
        <v>0</v>
      </c>
      <c r="AP88">
        <v>1.8492519999999999</v>
      </c>
      <c r="AQ88">
        <v>27.606705999999999</v>
      </c>
      <c r="AR88">
        <v>33.999667000000002</v>
      </c>
      <c r="AS88">
        <v>33.833011999999997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5.2871459999999999</v>
      </c>
      <c r="AZ88">
        <v>2.2315179999999999</v>
      </c>
      <c r="BA88">
        <v>2.0453890000000001</v>
      </c>
      <c r="BB88">
        <v>5.156625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2543.4580070000006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464.83920000000001</v>
      </c>
      <c r="L89">
        <v>570.95361600000001</v>
      </c>
      <c r="M89">
        <v>93.406639999999996</v>
      </c>
      <c r="N89">
        <v>59.851751999999998</v>
      </c>
      <c r="O89">
        <v>125.670288</v>
      </c>
      <c r="P89">
        <v>144.34936500000001</v>
      </c>
      <c r="Q89">
        <v>10.565996999999999</v>
      </c>
      <c r="R89">
        <v>41.954962000000002</v>
      </c>
      <c r="S89">
        <v>25.973058999999999</v>
      </c>
      <c r="T89">
        <v>8.6615999999999999E-2</v>
      </c>
      <c r="U89">
        <v>334.55430000000001</v>
      </c>
      <c r="V89">
        <v>20.01792</v>
      </c>
      <c r="W89">
        <v>44.654474999999998</v>
      </c>
      <c r="X89">
        <v>142.24426</v>
      </c>
      <c r="Y89">
        <v>0</v>
      </c>
      <c r="Z89">
        <v>12.551235999999999</v>
      </c>
      <c r="AA89">
        <v>27.042207999999999</v>
      </c>
      <c r="AB89">
        <v>15.558745</v>
      </c>
      <c r="AC89">
        <v>11.162604999999999</v>
      </c>
      <c r="AD89">
        <v>0</v>
      </c>
      <c r="AE89">
        <v>18.983470000000001</v>
      </c>
      <c r="AF89">
        <v>9.9852059999999998</v>
      </c>
      <c r="AG89">
        <v>49.035040000000002</v>
      </c>
      <c r="AH89">
        <v>25.845327000000001</v>
      </c>
      <c r="AI89">
        <v>0</v>
      </c>
      <c r="AJ89">
        <v>0</v>
      </c>
      <c r="AK89">
        <v>68.665754000000007</v>
      </c>
      <c r="AL89">
        <v>76.391673999999995</v>
      </c>
      <c r="AM89">
        <v>18.6187</v>
      </c>
      <c r="AN89">
        <v>0.72951100000000002</v>
      </c>
      <c r="AO89">
        <v>0</v>
      </c>
      <c r="AP89">
        <v>1.8492519999999999</v>
      </c>
      <c r="AQ89">
        <v>27.606705999999999</v>
      </c>
      <c r="AR89">
        <v>33.999667000000002</v>
      </c>
      <c r="AS89">
        <v>33.833011999999997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5.2871459999999999</v>
      </c>
      <c r="AZ89">
        <v>2.2315179999999999</v>
      </c>
      <c r="BA89">
        <v>0.99305100000000002</v>
      </c>
      <c r="BB89">
        <v>5.156625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2543.8968870000003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448.47840000000002</v>
      </c>
      <c r="L90">
        <v>570.95361600000001</v>
      </c>
      <c r="M90">
        <v>93.406639999999996</v>
      </c>
      <c r="N90">
        <v>59.851751999999998</v>
      </c>
      <c r="O90">
        <v>125.670288</v>
      </c>
      <c r="P90">
        <v>144.34936500000001</v>
      </c>
      <c r="Q90">
        <v>10.565996999999999</v>
      </c>
      <c r="R90">
        <v>41.954962000000002</v>
      </c>
      <c r="S90">
        <v>25.973058999999999</v>
      </c>
      <c r="T90">
        <v>8.6615999999999999E-2</v>
      </c>
      <c r="U90">
        <v>334.55430000000001</v>
      </c>
      <c r="V90">
        <v>20.01792</v>
      </c>
      <c r="W90">
        <v>44.654474999999998</v>
      </c>
      <c r="X90">
        <v>142.24426</v>
      </c>
      <c r="Y90">
        <v>0</v>
      </c>
      <c r="Z90">
        <v>12.551235999999999</v>
      </c>
      <c r="AA90">
        <v>27.042207999999999</v>
      </c>
      <c r="AB90">
        <v>15.558745</v>
      </c>
      <c r="AC90">
        <v>11.162604999999999</v>
      </c>
      <c r="AD90">
        <v>0</v>
      </c>
      <c r="AE90">
        <v>18.983470000000001</v>
      </c>
      <c r="AF90">
        <v>9.9852059999999998</v>
      </c>
      <c r="AG90">
        <v>49.035040000000002</v>
      </c>
      <c r="AH90">
        <v>25.845327000000001</v>
      </c>
      <c r="AI90">
        <v>0</v>
      </c>
      <c r="AJ90">
        <v>0</v>
      </c>
      <c r="AK90">
        <v>68.665754000000007</v>
      </c>
      <c r="AL90">
        <v>76.391673999999995</v>
      </c>
      <c r="AM90">
        <v>18.6187</v>
      </c>
      <c r="AN90">
        <v>0.72951100000000002</v>
      </c>
      <c r="AO90">
        <v>0</v>
      </c>
      <c r="AP90">
        <v>1.8492519999999999</v>
      </c>
      <c r="AQ90">
        <v>27.606705999999999</v>
      </c>
      <c r="AR90">
        <v>33.999667000000002</v>
      </c>
      <c r="AS90">
        <v>33.833011999999997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5.2871459999999999</v>
      </c>
      <c r="AZ90">
        <v>0</v>
      </c>
      <c r="BA90">
        <v>0.99305100000000002</v>
      </c>
      <c r="BB90">
        <v>5.156625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2525.3045689999999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405.839989</v>
      </c>
      <c r="L91">
        <v>570.95361600000001</v>
      </c>
      <c r="M91">
        <v>93.406639999999996</v>
      </c>
      <c r="N91">
        <v>59.851751999999998</v>
      </c>
      <c r="O91">
        <v>125.670288</v>
      </c>
      <c r="P91">
        <v>144.34936500000001</v>
      </c>
      <c r="Q91">
        <v>10.565996999999999</v>
      </c>
      <c r="R91">
        <v>41.954962000000002</v>
      </c>
      <c r="S91">
        <v>25.973058999999999</v>
      </c>
      <c r="T91">
        <v>8.6615999999999999E-2</v>
      </c>
      <c r="U91">
        <v>334.55430000000001</v>
      </c>
      <c r="V91">
        <v>20.01792</v>
      </c>
      <c r="W91">
        <v>44.654474999999998</v>
      </c>
      <c r="X91">
        <v>142.24426</v>
      </c>
      <c r="Y91">
        <v>0</v>
      </c>
      <c r="Z91">
        <v>12.551235999999999</v>
      </c>
      <c r="AA91">
        <v>27.042207999999999</v>
      </c>
      <c r="AB91">
        <v>31.11749</v>
      </c>
      <c r="AC91">
        <v>11.162604999999999</v>
      </c>
      <c r="AD91">
        <v>0</v>
      </c>
      <c r="AE91">
        <v>18.983470000000001</v>
      </c>
      <c r="AF91">
        <v>9.9852059999999998</v>
      </c>
      <c r="AG91">
        <v>49.035040000000002</v>
      </c>
      <c r="AH91">
        <v>25.845327000000001</v>
      </c>
      <c r="AI91">
        <v>0</v>
      </c>
      <c r="AJ91">
        <v>0</v>
      </c>
      <c r="AK91">
        <v>68.665754000000007</v>
      </c>
      <c r="AL91">
        <v>76.391673999999995</v>
      </c>
      <c r="AM91">
        <v>18.6187</v>
      </c>
      <c r="AN91">
        <v>0.72951100000000002</v>
      </c>
      <c r="AO91">
        <v>0</v>
      </c>
      <c r="AP91">
        <v>0</v>
      </c>
      <c r="AQ91">
        <v>27.606705999999999</v>
      </c>
      <c r="AR91">
        <v>33.999667000000002</v>
      </c>
      <c r="AS91">
        <v>33.833011999999997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5.2871459999999999</v>
      </c>
      <c r="AZ91">
        <v>0</v>
      </c>
      <c r="BA91">
        <v>0.99305100000000002</v>
      </c>
      <c r="BB91">
        <v>5.156625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2496.3756510000007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364.55712</v>
      </c>
      <c r="L92">
        <v>570.95361600000001</v>
      </c>
      <c r="M92">
        <v>93.406639999999996</v>
      </c>
      <c r="N92">
        <v>59.851751999999998</v>
      </c>
      <c r="O92">
        <v>125.670288</v>
      </c>
      <c r="P92">
        <v>144.34936500000001</v>
      </c>
      <c r="Q92">
        <v>10.565996999999999</v>
      </c>
      <c r="R92">
        <v>41.954962000000002</v>
      </c>
      <c r="S92">
        <v>25.973058999999999</v>
      </c>
      <c r="T92">
        <v>8.6615999999999999E-2</v>
      </c>
      <c r="U92">
        <v>334.55430000000001</v>
      </c>
      <c r="V92">
        <v>20.01792</v>
      </c>
      <c r="W92">
        <v>44.654474999999998</v>
      </c>
      <c r="X92">
        <v>142.24426</v>
      </c>
      <c r="Y92">
        <v>0</v>
      </c>
      <c r="Z92">
        <v>12.551235999999999</v>
      </c>
      <c r="AA92">
        <v>27.042207999999999</v>
      </c>
      <c r="AB92">
        <v>31.11749</v>
      </c>
      <c r="AC92">
        <v>11.162604999999999</v>
      </c>
      <c r="AD92">
        <v>0</v>
      </c>
      <c r="AE92">
        <v>18.983470000000001</v>
      </c>
      <c r="AF92">
        <v>9.9852059999999998</v>
      </c>
      <c r="AG92">
        <v>49.035040000000002</v>
      </c>
      <c r="AH92">
        <v>25.738085999999999</v>
      </c>
      <c r="AI92">
        <v>0</v>
      </c>
      <c r="AJ92">
        <v>0</v>
      </c>
      <c r="AK92">
        <v>68.665754000000007</v>
      </c>
      <c r="AL92">
        <v>76.391673999999995</v>
      </c>
      <c r="AM92">
        <v>18.6187</v>
      </c>
      <c r="AN92">
        <v>0.72951100000000002</v>
      </c>
      <c r="AO92">
        <v>0</v>
      </c>
      <c r="AP92">
        <v>0</v>
      </c>
      <c r="AQ92">
        <v>27.606705999999999</v>
      </c>
      <c r="AR92">
        <v>33.999667000000002</v>
      </c>
      <c r="AS92">
        <v>33.833011999999997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5.2871459999999999</v>
      </c>
      <c r="AZ92">
        <v>0</v>
      </c>
      <c r="BA92">
        <v>0.99305100000000002</v>
      </c>
      <c r="BB92">
        <v>5.156625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2454.9855410000005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391.52235999999999</v>
      </c>
      <c r="L93">
        <v>649.44467899999995</v>
      </c>
      <c r="M93">
        <v>93.406639999999996</v>
      </c>
      <c r="N93">
        <v>59.851751999999998</v>
      </c>
      <c r="O93">
        <v>125.670288</v>
      </c>
      <c r="P93">
        <v>144.34936500000001</v>
      </c>
      <c r="Q93">
        <v>10.565996999999999</v>
      </c>
      <c r="R93">
        <v>41.954962000000002</v>
      </c>
      <c r="S93">
        <v>25.973058999999999</v>
      </c>
      <c r="T93">
        <v>8.6615999999999999E-2</v>
      </c>
      <c r="U93">
        <v>334.55430000000001</v>
      </c>
      <c r="V93">
        <v>20.01792</v>
      </c>
      <c r="W93">
        <v>44.654474999999998</v>
      </c>
      <c r="X93">
        <v>142.24426</v>
      </c>
      <c r="Y93">
        <v>0</v>
      </c>
      <c r="Z93">
        <v>12.551235999999999</v>
      </c>
      <c r="AA93">
        <v>27.042207999999999</v>
      </c>
      <c r="AB93">
        <v>31.11749</v>
      </c>
      <c r="AC93">
        <v>11.162604999999999</v>
      </c>
      <c r="AD93">
        <v>0</v>
      </c>
      <c r="AE93">
        <v>18.983470000000001</v>
      </c>
      <c r="AF93">
        <v>9.9852059999999998</v>
      </c>
      <c r="AG93">
        <v>49.035040000000002</v>
      </c>
      <c r="AH93">
        <v>0</v>
      </c>
      <c r="AI93">
        <v>0</v>
      </c>
      <c r="AJ93">
        <v>0</v>
      </c>
      <c r="AK93">
        <v>68.665754000000007</v>
      </c>
      <c r="AL93">
        <v>76.391673999999995</v>
      </c>
      <c r="AM93">
        <v>18.6187</v>
      </c>
      <c r="AN93">
        <v>0.72951100000000002</v>
      </c>
      <c r="AO93">
        <v>0</v>
      </c>
      <c r="AP93">
        <v>0</v>
      </c>
      <c r="AQ93">
        <v>27.606705999999999</v>
      </c>
      <c r="AR93">
        <v>33.999667000000002</v>
      </c>
      <c r="AS93">
        <v>33.833011999999997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5.2871459999999999</v>
      </c>
      <c r="AZ93">
        <v>0</v>
      </c>
      <c r="BA93">
        <v>0</v>
      </c>
      <c r="BB93">
        <v>5.156625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2533.7107070000002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420.92161599999997</v>
      </c>
      <c r="L94">
        <v>649.44467899999995</v>
      </c>
      <c r="M94">
        <v>93.406639999999996</v>
      </c>
      <c r="N94">
        <v>59.851751999999998</v>
      </c>
      <c r="O94">
        <v>125.670288</v>
      </c>
      <c r="P94">
        <v>144.34936500000001</v>
      </c>
      <c r="Q94">
        <v>10.565996999999999</v>
      </c>
      <c r="R94">
        <v>41.954962000000002</v>
      </c>
      <c r="S94">
        <v>25.973058999999999</v>
      </c>
      <c r="T94">
        <v>8.6615999999999999E-2</v>
      </c>
      <c r="U94">
        <v>334.55430000000001</v>
      </c>
      <c r="V94">
        <v>20.01792</v>
      </c>
      <c r="W94">
        <v>44.654474999999998</v>
      </c>
      <c r="X94">
        <v>142.24426</v>
      </c>
      <c r="Y94">
        <v>0</v>
      </c>
      <c r="Z94">
        <v>12.551235999999999</v>
      </c>
      <c r="AA94">
        <v>27.042207999999999</v>
      </c>
      <c r="AB94">
        <v>31.11749</v>
      </c>
      <c r="AC94">
        <v>11.162604999999999</v>
      </c>
      <c r="AD94">
        <v>0</v>
      </c>
      <c r="AE94">
        <v>18.983470000000001</v>
      </c>
      <c r="AF94">
        <v>9.9852059999999998</v>
      </c>
      <c r="AG94">
        <v>49.035040000000002</v>
      </c>
      <c r="AH94">
        <v>0</v>
      </c>
      <c r="AI94">
        <v>0</v>
      </c>
      <c r="AJ94">
        <v>0</v>
      </c>
      <c r="AK94">
        <v>68.665754000000007</v>
      </c>
      <c r="AL94">
        <v>51.442205000000001</v>
      </c>
      <c r="AM94">
        <v>18.6187</v>
      </c>
      <c r="AN94">
        <v>0.72951100000000002</v>
      </c>
      <c r="AO94">
        <v>0</v>
      </c>
      <c r="AP94">
        <v>0</v>
      </c>
      <c r="AQ94">
        <v>27.606705999999999</v>
      </c>
      <c r="AR94">
        <v>33.999667000000002</v>
      </c>
      <c r="AS94">
        <v>33.833011999999997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5.2871459999999999</v>
      </c>
      <c r="AZ94">
        <v>0</v>
      </c>
      <c r="BA94">
        <v>0</v>
      </c>
      <c r="BB94">
        <v>5.156625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2538.1604940000002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412.26001600000001</v>
      </c>
      <c r="L95">
        <v>649.44467899999995</v>
      </c>
      <c r="M95">
        <v>93.406639999999996</v>
      </c>
      <c r="N95">
        <v>59.851751999999998</v>
      </c>
      <c r="O95">
        <v>125.670288</v>
      </c>
      <c r="P95">
        <v>144.34936500000001</v>
      </c>
      <c r="Q95">
        <v>10.565996999999999</v>
      </c>
      <c r="R95">
        <v>41.954962000000002</v>
      </c>
      <c r="S95">
        <v>25.973058999999999</v>
      </c>
      <c r="T95">
        <v>8.6615999999999999E-2</v>
      </c>
      <c r="U95">
        <v>344.29860000000002</v>
      </c>
      <c r="V95">
        <v>20.01792</v>
      </c>
      <c r="W95">
        <v>44.654474999999998</v>
      </c>
      <c r="X95">
        <v>142.24426</v>
      </c>
      <c r="Y95">
        <v>0</v>
      </c>
      <c r="Z95">
        <v>12.551235999999999</v>
      </c>
      <c r="AA95">
        <v>27.042207999999999</v>
      </c>
      <c r="AB95">
        <v>31.11749</v>
      </c>
      <c r="AC95">
        <v>11.162604999999999</v>
      </c>
      <c r="AD95">
        <v>0</v>
      </c>
      <c r="AE95">
        <v>18.983470000000001</v>
      </c>
      <c r="AF95">
        <v>9.9852059999999998</v>
      </c>
      <c r="AG95">
        <v>49.035040000000002</v>
      </c>
      <c r="AH95">
        <v>0</v>
      </c>
      <c r="AI95">
        <v>0</v>
      </c>
      <c r="AJ95">
        <v>0</v>
      </c>
      <c r="AK95">
        <v>68.665754000000007</v>
      </c>
      <c r="AL95">
        <v>38.581654</v>
      </c>
      <c r="AM95">
        <v>18.6187</v>
      </c>
      <c r="AN95">
        <v>0.72951100000000002</v>
      </c>
      <c r="AO95">
        <v>0</v>
      </c>
      <c r="AP95">
        <v>0</v>
      </c>
      <c r="AQ95">
        <v>27.606705999999999</v>
      </c>
      <c r="AR95">
        <v>33.999667000000002</v>
      </c>
      <c r="AS95">
        <v>33.833011999999997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5.2871459999999999</v>
      </c>
      <c r="AZ95">
        <v>0</v>
      </c>
      <c r="BA95">
        <v>0</v>
      </c>
      <c r="BB95">
        <v>5.156625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2526.3826430000004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404.56081599999999</v>
      </c>
      <c r="L96">
        <v>649.44467899999995</v>
      </c>
      <c r="M96">
        <v>93.406639999999996</v>
      </c>
      <c r="N96">
        <v>59.851751999999998</v>
      </c>
      <c r="O96">
        <v>125.670288</v>
      </c>
      <c r="P96">
        <v>144.34936500000001</v>
      </c>
      <c r="Q96">
        <v>10.565996999999999</v>
      </c>
      <c r="R96">
        <v>41.954962000000002</v>
      </c>
      <c r="S96">
        <v>25.973058999999999</v>
      </c>
      <c r="T96">
        <v>8.6615999999999999E-2</v>
      </c>
      <c r="U96">
        <v>358.54663099999999</v>
      </c>
      <c r="V96">
        <v>20.01792</v>
      </c>
      <c r="W96">
        <v>44.654474999999998</v>
      </c>
      <c r="X96">
        <v>142.24426</v>
      </c>
      <c r="Y96">
        <v>0</v>
      </c>
      <c r="Z96">
        <v>12.551235999999999</v>
      </c>
      <c r="AA96">
        <v>27.042207999999999</v>
      </c>
      <c r="AB96">
        <v>31.11749</v>
      </c>
      <c r="AC96">
        <v>0</v>
      </c>
      <c r="AD96">
        <v>0</v>
      </c>
      <c r="AE96">
        <v>18.983470000000001</v>
      </c>
      <c r="AF96">
        <v>9.9852059999999998</v>
      </c>
      <c r="AG96">
        <v>49.035040000000002</v>
      </c>
      <c r="AH96">
        <v>0</v>
      </c>
      <c r="AI96">
        <v>0</v>
      </c>
      <c r="AJ96">
        <v>0</v>
      </c>
      <c r="AK96">
        <v>68.665754000000007</v>
      </c>
      <c r="AL96">
        <v>38.581654</v>
      </c>
      <c r="AM96">
        <v>18.6187</v>
      </c>
      <c r="AN96">
        <v>0.72951100000000002</v>
      </c>
      <c r="AO96">
        <v>0</v>
      </c>
      <c r="AP96">
        <v>0</v>
      </c>
      <c r="AQ96">
        <v>27.606705999999999</v>
      </c>
      <c r="AR96">
        <v>33.999667000000002</v>
      </c>
      <c r="AS96">
        <v>33.833011999999997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5.2871459999999999</v>
      </c>
      <c r="AZ96">
        <v>0</v>
      </c>
      <c r="BA96">
        <v>0</v>
      </c>
      <c r="BB96">
        <v>5.156625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2521.7688690000004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470.14129200000002</v>
      </c>
      <c r="L97">
        <v>649.44467899999995</v>
      </c>
      <c r="M97">
        <v>93.406639999999996</v>
      </c>
      <c r="N97">
        <v>59.851751999999998</v>
      </c>
      <c r="O97">
        <v>125.670288</v>
      </c>
      <c r="P97">
        <v>144.34936500000001</v>
      </c>
      <c r="Q97">
        <v>10.565996999999999</v>
      </c>
      <c r="R97">
        <v>41.954962000000002</v>
      </c>
      <c r="S97">
        <v>25.973058999999999</v>
      </c>
      <c r="T97">
        <v>8.6615999999999999E-2</v>
      </c>
      <c r="U97">
        <v>370.97512499999999</v>
      </c>
      <c r="V97">
        <v>20.01792</v>
      </c>
      <c r="W97">
        <v>44.654474999999998</v>
      </c>
      <c r="X97">
        <v>142.24426</v>
      </c>
      <c r="Y97">
        <v>0</v>
      </c>
      <c r="Z97">
        <v>12.551235999999999</v>
      </c>
      <c r="AA97">
        <v>27.042207999999999</v>
      </c>
      <c r="AB97">
        <v>31.11749</v>
      </c>
      <c r="AC97">
        <v>0</v>
      </c>
      <c r="AD97">
        <v>0</v>
      </c>
      <c r="AE97">
        <v>18.983470000000001</v>
      </c>
      <c r="AF97">
        <v>9.9852059999999998</v>
      </c>
      <c r="AG97">
        <v>49.035040000000002</v>
      </c>
      <c r="AH97">
        <v>0</v>
      </c>
      <c r="AI97">
        <v>0</v>
      </c>
      <c r="AJ97">
        <v>0</v>
      </c>
      <c r="AK97">
        <v>68.665754000000007</v>
      </c>
      <c r="AL97">
        <v>38.581654</v>
      </c>
      <c r="AM97">
        <v>18.6187</v>
      </c>
      <c r="AN97">
        <v>0.72951100000000002</v>
      </c>
      <c r="AO97">
        <v>0</v>
      </c>
      <c r="AP97">
        <v>0.49313400000000002</v>
      </c>
      <c r="AQ97">
        <v>13.803353</v>
      </c>
      <c r="AR97">
        <v>33.999667000000002</v>
      </c>
      <c r="AS97">
        <v>33.833011999999997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5.2871459999999999</v>
      </c>
      <c r="AZ97">
        <v>0</v>
      </c>
      <c r="BA97">
        <v>0</v>
      </c>
      <c r="BB97">
        <v>5.156625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2586.4676199999999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490.39804199999998</v>
      </c>
      <c r="L98">
        <v>649.44467899999995</v>
      </c>
      <c r="M98">
        <v>93.406639999999996</v>
      </c>
      <c r="N98">
        <v>59.851751999999998</v>
      </c>
      <c r="O98">
        <v>125.670288</v>
      </c>
      <c r="P98">
        <v>144.34936500000001</v>
      </c>
      <c r="Q98">
        <v>10.565996999999999</v>
      </c>
      <c r="R98">
        <v>41.954962000000002</v>
      </c>
      <c r="S98">
        <v>25.973058999999999</v>
      </c>
      <c r="T98">
        <v>8.6615999999999999E-2</v>
      </c>
      <c r="U98">
        <v>378.55402500000002</v>
      </c>
      <c r="V98">
        <v>20.01792</v>
      </c>
      <c r="W98">
        <v>44.654474999999998</v>
      </c>
      <c r="X98">
        <v>142.24426</v>
      </c>
      <c r="Y98">
        <v>0</v>
      </c>
      <c r="Z98">
        <v>12.551235999999999</v>
      </c>
      <c r="AA98">
        <v>27.042207999999999</v>
      </c>
      <c r="AB98">
        <v>31.11749</v>
      </c>
      <c r="AC98">
        <v>0</v>
      </c>
      <c r="AD98">
        <v>0</v>
      </c>
      <c r="AE98">
        <v>18.983470000000001</v>
      </c>
      <c r="AF98">
        <v>9.9852059999999998</v>
      </c>
      <c r="AG98">
        <v>49.035040000000002</v>
      </c>
      <c r="AH98">
        <v>0</v>
      </c>
      <c r="AI98">
        <v>0</v>
      </c>
      <c r="AJ98">
        <v>0</v>
      </c>
      <c r="AK98">
        <v>68.665754000000007</v>
      </c>
      <c r="AL98">
        <v>38.581654</v>
      </c>
      <c r="AM98">
        <v>18.6187</v>
      </c>
      <c r="AN98">
        <v>0.72951100000000002</v>
      </c>
      <c r="AO98">
        <v>0</v>
      </c>
      <c r="AP98">
        <v>0.49313400000000002</v>
      </c>
      <c r="AQ98">
        <v>13.803353</v>
      </c>
      <c r="AR98">
        <v>33.999667000000002</v>
      </c>
      <c r="AS98">
        <v>33.833011999999997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5.2871459999999999</v>
      </c>
      <c r="AZ98">
        <v>0</v>
      </c>
      <c r="BA98">
        <v>0</v>
      </c>
      <c r="BB98">
        <v>5.156625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2614.3032699999999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9.5221204210000021</v>
      </c>
      <c r="L99">
        <f t="shared" si="2"/>
        <v>11.073691493999997</v>
      </c>
      <c r="M99">
        <f t="shared" si="2"/>
        <v>2.2417136692500006</v>
      </c>
      <c r="N99">
        <f t="shared" si="2"/>
        <v>1.4364041207499973</v>
      </c>
      <c r="O99">
        <f t="shared" si="2"/>
        <v>3.0160050359999966</v>
      </c>
      <c r="P99">
        <f t="shared" si="2"/>
        <v>3.4306129700000008</v>
      </c>
      <c r="Q99">
        <f t="shared" si="2"/>
        <v>0.21996244625000033</v>
      </c>
      <c r="R99">
        <f t="shared" si="2"/>
        <v>0.8283551087499984</v>
      </c>
      <c r="S99">
        <f t="shared" si="2"/>
        <v>0.48790159949999967</v>
      </c>
      <c r="T99">
        <f t="shared" si="2"/>
        <v>4.2922982249999984E-2</v>
      </c>
      <c r="U99">
        <f t="shared" si="2"/>
        <v>8.0296922952499994</v>
      </c>
      <c r="V99">
        <f t="shared" si="2"/>
        <v>0.38822821374999988</v>
      </c>
      <c r="W99">
        <f t="shared" si="2"/>
        <v>1.0206731164999991</v>
      </c>
      <c r="X99">
        <f t="shared" si="2"/>
        <v>3.2615772417499995</v>
      </c>
      <c r="Y99">
        <f t="shared" si="2"/>
        <v>0</v>
      </c>
      <c r="Z99">
        <f t="shared" si="2"/>
        <v>0.29024733250000023</v>
      </c>
      <c r="AA99">
        <f t="shared" si="2"/>
        <v>0.63863723250000004</v>
      </c>
      <c r="AB99">
        <f t="shared" si="2"/>
        <v>0.52118645475000036</v>
      </c>
      <c r="AC99">
        <f t="shared" si="2"/>
        <v>0.2959779495</v>
      </c>
      <c r="AD99">
        <f t="shared" si="2"/>
        <v>0.16488259675</v>
      </c>
      <c r="AE99">
        <f t="shared" si="2"/>
        <v>0.67391317349999924</v>
      </c>
      <c r="AF99">
        <f t="shared" si="2"/>
        <v>0.3442122397499997</v>
      </c>
      <c r="AG99">
        <f t="shared" si="2"/>
        <v>1.1768409600000014</v>
      </c>
      <c r="AH99">
        <f t="shared" si="2"/>
        <v>0.96517819874999977</v>
      </c>
      <c r="AI99">
        <f t="shared" si="2"/>
        <v>4.6804579999999998E-2</v>
      </c>
      <c r="AJ99">
        <f t="shared" si="2"/>
        <v>0</v>
      </c>
      <c r="AK99">
        <f t="shared" si="2"/>
        <v>1.0055493827500011</v>
      </c>
      <c r="AL99">
        <f t="shared" si="2"/>
        <v>1.2323371612499996</v>
      </c>
      <c r="AM99">
        <f t="shared" si="2"/>
        <v>0.44868014699999986</v>
      </c>
      <c r="AN99">
        <f t="shared" si="2"/>
        <v>1.7508264000000023E-2</v>
      </c>
      <c r="AO99">
        <f t="shared" si="2"/>
        <v>0</v>
      </c>
      <c r="AP99">
        <f t="shared" si="2"/>
        <v>2.8540115499999984E-2</v>
      </c>
      <c r="AQ99">
        <f t="shared" si="2"/>
        <v>0.58664249324999984</v>
      </c>
      <c r="AR99">
        <f t="shared" si="2"/>
        <v>0.80882020800000032</v>
      </c>
      <c r="AS99">
        <f t="shared" si="2"/>
        <v>0.70641790849999975</v>
      </c>
      <c r="AT99">
        <f t="shared" si="2"/>
        <v>0.45210597875000064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0.12689149600000016</v>
      </c>
      <c r="AZ99">
        <f t="shared" si="2"/>
        <v>5.0716310750000014E-2</v>
      </c>
      <c r="BA99">
        <f t="shared" si="2"/>
        <v>3.7046719500000026E-2</v>
      </c>
      <c r="BB99">
        <f t="shared" si="2"/>
        <v>0.12350295900000023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55.742500577249999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2" sqref="N2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45383</v>
      </c>
      <c r="B1" s="34" t="s">
        <v>491</v>
      </c>
      <c r="C1" s="34" t="s">
        <v>492</v>
      </c>
      <c r="D1" s="93" t="s">
        <v>314</v>
      </c>
      <c r="E1" s="112" t="s">
        <v>545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543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545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543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261.29000000000002</v>
      </c>
      <c r="C3" s="34">
        <v>86.81</v>
      </c>
      <c r="D3" s="93">
        <f>R3+S3+T3</f>
        <v>0</v>
      </c>
      <c r="E3" s="34">
        <v>16.05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0</v>
      </c>
      <c r="N3">
        <v>272.12</v>
      </c>
      <c r="O3">
        <v>100.26</v>
      </c>
      <c r="P3">
        <v>3.1</v>
      </c>
      <c r="Q3">
        <v>6.21</v>
      </c>
      <c r="R3" s="93">
        <v>0</v>
      </c>
      <c r="S3" s="93">
        <v>0</v>
      </c>
      <c r="T3" s="93">
        <v>0</v>
      </c>
      <c r="U3">
        <v>2.75</v>
      </c>
      <c r="V3">
        <v>0</v>
      </c>
      <c r="W3">
        <v>1.94</v>
      </c>
      <c r="X3">
        <v>50</v>
      </c>
      <c r="Y3">
        <v>16.66</v>
      </c>
      <c r="Z3">
        <v>16.670000000000002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12.66</v>
      </c>
      <c r="AH3">
        <v>32.67</v>
      </c>
      <c r="AI3">
        <v>32.67</v>
      </c>
      <c r="AJ3">
        <v>28.87</v>
      </c>
      <c r="AK3">
        <v>0</v>
      </c>
      <c r="AL3">
        <v>0</v>
      </c>
    </row>
    <row r="4" spans="1:38">
      <c r="A4" t="s">
        <v>46</v>
      </c>
      <c r="B4" s="34">
        <v>261.29000000000002</v>
      </c>
      <c r="C4" s="34">
        <v>86.81</v>
      </c>
      <c r="D4" s="93">
        <f t="shared" ref="D4:D67" si="0">R4+S4+T4</f>
        <v>0</v>
      </c>
      <c r="E4" s="34">
        <v>16.05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0</v>
      </c>
      <c r="N4">
        <v>272.12</v>
      </c>
      <c r="O4">
        <v>100.26</v>
      </c>
      <c r="P4">
        <v>3.1</v>
      </c>
      <c r="Q4">
        <v>6.21</v>
      </c>
      <c r="R4" s="93">
        <v>0</v>
      </c>
      <c r="S4" s="93">
        <v>0</v>
      </c>
      <c r="T4" s="93">
        <v>0</v>
      </c>
      <c r="U4">
        <v>2.75</v>
      </c>
      <c r="V4">
        <v>0</v>
      </c>
      <c r="W4">
        <v>1.94</v>
      </c>
      <c r="X4">
        <v>50</v>
      </c>
      <c r="Y4">
        <v>16.66</v>
      </c>
      <c r="Z4">
        <v>16.670000000000002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</v>
      </c>
      <c r="AH4">
        <v>32</v>
      </c>
      <c r="AI4">
        <v>32</v>
      </c>
      <c r="AJ4">
        <v>28.87</v>
      </c>
      <c r="AK4">
        <v>0</v>
      </c>
      <c r="AL4">
        <v>0</v>
      </c>
    </row>
    <row r="5" spans="1:38">
      <c r="A5" t="s">
        <v>47</v>
      </c>
      <c r="B5" s="34">
        <v>261.29000000000002</v>
      </c>
      <c r="C5" s="34">
        <v>86.81</v>
      </c>
      <c r="D5" s="93">
        <f t="shared" si="0"/>
        <v>0</v>
      </c>
      <c r="E5" s="34">
        <v>16.05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0</v>
      </c>
      <c r="N5">
        <v>272.12</v>
      </c>
      <c r="O5">
        <v>100.26</v>
      </c>
      <c r="P5">
        <v>1.55</v>
      </c>
      <c r="Q5">
        <v>6.21</v>
      </c>
      <c r="R5" s="93">
        <v>0</v>
      </c>
      <c r="S5" s="93">
        <v>0</v>
      </c>
      <c r="T5" s="93">
        <v>0</v>
      </c>
      <c r="U5">
        <v>2.75</v>
      </c>
      <c r="V5">
        <v>0</v>
      </c>
      <c r="W5">
        <v>1.94</v>
      </c>
      <c r="X5">
        <v>50</v>
      </c>
      <c r="Y5">
        <v>16.66</v>
      </c>
      <c r="Z5">
        <v>16.670000000000002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13.34</v>
      </c>
      <c r="AH5">
        <v>31.33</v>
      </c>
      <c r="AI5">
        <v>31.33</v>
      </c>
      <c r="AJ5">
        <v>28.87</v>
      </c>
      <c r="AK5">
        <v>0</v>
      </c>
      <c r="AL5">
        <v>0</v>
      </c>
    </row>
    <row r="6" spans="1:38">
      <c r="A6" t="s">
        <v>48</v>
      </c>
      <c r="B6" s="34">
        <v>261.29000000000002</v>
      </c>
      <c r="C6" s="34">
        <v>86.81</v>
      </c>
      <c r="D6" s="93">
        <f t="shared" si="0"/>
        <v>0</v>
      </c>
      <c r="E6" s="34">
        <v>16.05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0</v>
      </c>
      <c r="N6">
        <v>272.12</v>
      </c>
      <c r="O6">
        <v>100.26</v>
      </c>
      <c r="P6">
        <v>1.55</v>
      </c>
      <c r="Q6">
        <v>6.21</v>
      </c>
      <c r="R6" s="93">
        <v>0</v>
      </c>
      <c r="S6" s="93">
        <v>0</v>
      </c>
      <c r="T6" s="93">
        <v>0</v>
      </c>
      <c r="U6">
        <v>2.75</v>
      </c>
      <c r="V6">
        <v>0</v>
      </c>
      <c r="W6">
        <v>1.94</v>
      </c>
      <c r="X6">
        <v>50</v>
      </c>
      <c r="Y6">
        <v>16.66</v>
      </c>
      <c r="Z6">
        <v>16.670000000000002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</v>
      </c>
      <c r="AH6">
        <v>30</v>
      </c>
      <c r="AI6">
        <v>30</v>
      </c>
      <c r="AJ6">
        <v>28.87</v>
      </c>
      <c r="AK6">
        <v>0</v>
      </c>
      <c r="AL6">
        <v>0</v>
      </c>
    </row>
    <row r="7" spans="1:38">
      <c r="A7" t="s">
        <v>49</v>
      </c>
      <c r="B7" s="34">
        <v>261.29000000000002</v>
      </c>
      <c r="C7" s="34">
        <v>86.81</v>
      </c>
      <c r="D7" s="93">
        <f t="shared" si="0"/>
        <v>0</v>
      </c>
      <c r="E7" s="34">
        <v>16.05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0</v>
      </c>
      <c r="N7">
        <v>272.12</v>
      </c>
      <c r="O7">
        <v>100.26</v>
      </c>
      <c r="P7">
        <v>2.71</v>
      </c>
      <c r="Q7">
        <v>6.21</v>
      </c>
      <c r="R7" s="93">
        <v>0</v>
      </c>
      <c r="S7" s="93">
        <v>0</v>
      </c>
      <c r="T7" s="93">
        <v>0</v>
      </c>
      <c r="U7">
        <v>2.75</v>
      </c>
      <c r="V7">
        <v>0</v>
      </c>
      <c r="W7">
        <v>1.94</v>
      </c>
      <c r="X7">
        <v>50</v>
      </c>
      <c r="Y7">
        <v>16.66</v>
      </c>
      <c r="Z7">
        <v>16.670000000000002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13.66</v>
      </c>
      <c r="AH7">
        <v>30</v>
      </c>
      <c r="AI7">
        <v>30</v>
      </c>
      <c r="AJ7">
        <v>28.87</v>
      </c>
      <c r="AK7">
        <v>0</v>
      </c>
      <c r="AL7">
        <v>0</v>
      </c>
    </row>
    <row r="8" spans="1:38">
      <c r="A8" t="s">
        <v>50</v>
      </c>
      <c r="B8" s="34">
        <v>261.29000000000002</v>
      </c>
      <c r="C8" s="34">
        <v>86.81</v>
      </c>
      <c r="D8" s="93">
        <f t="shared" si="0"/>
        <v>0</v>
      </c>
      <c r="E8" s="34">
        <v>16.05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0</v>
      </c>
      <c r="N8">
        <v>272.12</v>
      </c>
      <c r="O8">
        <v>100.26</v>
      </c>
      <c r="P8">
        <v>2.71</v>
      </c>
      <c r="Q8">
        <v>6.21</v>
      </c>
      <c r="R8" s="93">
        <v>0</v>
      </c>
      <c r="S8" s="93">
        <v>0</v>
      </c>
      <c r="T8" s="93">
        <v>0</v>
      </c>
      <c r="U8">
        <v>2.75</v>
      </c>
      <c r="V8">
        <v>0</v>
      </c>
      <c r="W8">
        <v>1.94</v>
      </c>
      <c r="X8">
        <v>50</v>
      </c>
      <c r="Y8">
        <v>16.66</v>
      </c>
      <c r="Z8">
        <v>16.670000000000002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13.66</v>
      </c>
      <c r="AH8">
        <v>30</v>
      </c>
      <c r="AI8">
        <v>30</v>
      </c>
      <c r="AJ8">
        <v>28.87</v>
      </c>
      <c r="AK8">
        <v>0</v>
      </c>
      <c r="AL8">
        <v>0</v>
      </c>
    </row>
    <row r="9" spans="1:38">
      <c r="A9" t="s">
        <v>51</v>
      </c>
      <c r="B9" s="34">
        <v>213.17</v>
      </c>
      <c r="C9" s="34">
        <v>67.88</v>
      </c>
      <c r="D9" s="93">
        <f t="shared" si="0"/>
        <v>0</v>
      </c>
      <c r="E9" s="34">
        <v>16.05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0</v>
      </c>
      <c r="N9">
        <v>272.12</v>
      </c>
      <c r="O9">
        <v>100.26</v>
      </c>
      <c r="P9">
        <v>2.71</v>
      </c>
      <c r="Q9">
        <v>6.21</v>
      </c>
      <c r="R9" s="93">
        <v>0</v>
      </c>
      <c r="S9" s="93">
        <v>0</v>
      </c>
      <c r="T9" s="93">
        <v>0</v>
      </c>
      <c r="U9">
        <v>2.75</v>
      </c>
      <c r="V9">
        <v>0</v>
      </c>
      <c r="W9">
        <v>1.94</v>
      </c>
      <c r="X9">
        <v>51.5</v>
      </c>
      <c r="Y9">
        <v>17.16</v>
      </c>
      <c r="Z9">
        <v>17.170000000000002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13.34</v>
      </c>
      <c r="AH9">
        <v>30.33</v>
      </c>
      <c r="AI9">
        <v>30.33</v>
      </c>
      <c r="AJ9">
        <v>28.87</v>
      </c>
      <c r="AK9">
        <v>0</v>
      </c>
      <c r="AL9">
        <v>0</v>
      </c>
    </row>
    <row r="10" spans="1:38">
      <c r="A10" t="s">
        <v>52</v>
      </c>
      <c r="B10" s="34">
        <v>205.52</v>
      </c>
      <c r="C10" s="34">
        <v>67.88</v>
      </c>
      <c r="D10" s="93">
        <f t="shared" si="0"/>
        <v>0</v>
      </c>
      <c r="E10" s="34">
        <v>16.05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0</v>
      </c>
      <c r="N10">
        <v>272.12</v>
      </c>
      <c r="O10">
        <v>100.26</v>
      </c>
      <c r="P10">
        <v>2.71</v>
      </c>
      <c r="Q10">
        <v>6.21</v>
      </c>
      <c r="R10" s="93">
        <v>0</v>
      </c>
      <c r="S10" s="93">
        <v>0</v>
      </c>
      <c r="T10" s="93">
        <v>0</v>
      </c>
      <c r="U10">
        <v>2.75</v>
      </c>
      <c r="V10">
        <v>0</v>
      </c>
      <c r="W10">
        <v>1.94</v>
      </c>
      <c r="X10">
        <v>53</v>
      </c>
      <c r="Y10">
        <v>17.66</v>
      </c>
      <c r="Z10">
        <v>17.670000000000002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13.34</v>
      </c>
      <c r="AH10">
        <v>30.33</v>
      </c>
      <c r="AI10">
        <v>30.33</v>
      </c>
      <c r="AJ10">
        <v>28.87</v>
      </c>
      <c r="AK10">
        <v>0</v>
      </c>
      <c r="AL10">
        <v>0</v>
      </c>
    </row>
    <row r="11" spans="1:38">
      <c r="A11" t="s">
        <v>53</v>
      </c>
      <c r="B11" s="34">
        <v>253.64</v>
      </c>
      <c r="C11" s="34">
        <v>56.42</v>
      </c>
      <c r="D11" s="93">
        <f t="shared" si="0"/>
        <v>0</v>
      </c>
      <c r="E11" s="34">
        <v>16.05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0</v>
      </c>
      <c r="N11">
        <v>272.12</v>
      </c>
      <c r="O11">
        <v>76.989999999999995</v>
      </c>
      <c r="P11">
        <v>2.71</v>
      </c>
      <c r="Q11">
        <v>6.21</v>
      </c>
      <c r="R11" s="93">
        <v>0</v>
      </c>
      <c r="S11" s="93">
        <v>0</v>
      </c>
      <c r="T11" s="93">
        <v>0</v>
      </c>
      <c r="U11">
        <v>2.68</v>
      </c>
      <c r="V11">
        <v>0</v>
      </c>
      <c r="W11">
        <v>1.94</v>
      </c>
      <c r="X11">
        <v>43</v>
      </c>
      <c r="Y11">
        <v>14.34</v>
      </c>
      <c r="Z11">
        <v>14.33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</v>
      </c>
      <c r="AH11">
        <v>23.33</v>
      </c>
      <c r="AI11">
        <v>23.33</v>
      </c>
      <c r="AJ11">
        <v>28.87</v>
      </c>
      <c r="AK11">
        <v>0</v>
      </c>
      <c r="AL11">
        <v>0</v>
      </c>
    </row>
    <row r="12" spans="1:38">
      <c r="A12" t="s">
        <v>54</v>
      </c>
      <c r="B12" s="34">
        <v>261.29000000000002</v>
      </c>
      <c r="C12" s="34">
        <v>75.349999999999994</v>
      </c>
      <c r="D12" s="93">
        <f t="shared" si="0"/>
        <v>0</v>
      </c>
      <c r="E12" s="34">
        <v>16.05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0</v>
      </c>
      <c r="N12">
        <v>272.12</v>
      </c>
      <c r="O12">
        <v>76.989999999999995</v>
      </c>
      <c r="P12">
        <v>2.71</v>
      </c>
      <c r="Q12">
        <v>6.21</v>
      </c>
      <c r="R12" s="93">
        <v>0</v>
      </c>
      <c r="S12" s="93">
        <v>0</v>
      </c>
      <c r="T12" s="93">
        <v>0</v>
      </c>
      <c r="U12">
        <v>2.68</v>
      </c>
      <c r="V12">
        <v>0</v>
      </c>
      <c r="W12">
        <v>1.94</v>
      </c>
      <c r="X12">
        <v>43.5</v>
      </c>
      <c r="Y12">
        <v>14.5</v>
      </c>
      <c r="Z12">
        <v>14.5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12.34</v>
      </c>
      <c r="AH12">
        <v>24</v>
      </c>
      <c r="AI12">
        <v>24</v>
      </c>
      <c r="AJ12">
        <v>28.87</v>
      </c>
      <c r="AK12">
        <v>0</v>
      </c>
      <c r="AL12">
        <v>0</v>
      </c>
    </row>
    <row r="13" spans="1:38">
      <c r="A13" t="s">
        <v>55</v>
      </c>
      <c r="B13" s="34">
        <v>261.29000000000002</v>
      </c>
      <c r="C13" s="34">
        <v>75.349999999999994</v>
      </c>
      <c r="D13" s="93">
        <f t="shared" si="0"/>
        <v>0</v>
      </c>
      <c r="E13" s="34">
        <v>16.05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0</v>
      </c>
      <c r="N13">
        <v>272.12</v>
      </c>
      <c r="O13">
        <v>76.989999999999995</v>
      </c>
      <c r="P13">
        <v>2.5499999999999998</v>
      </c>
      <c r="Q13">
        <v>6.21</v>
      </c>
      <c r="R13" s="93">
        <v>0</v>
      </c>
      <c r="S13" s="93">
        <v>0</v>
      </c>
      <c r="T13" s="93">
        <v>0</v>
      </c>
      <c r="U13">
        <v>2.6</v>
      </c>
      <c r="V13">
        <v>0</v>
      </c>
      <c r="W13">
        <v>1.94</v>
      </c>
      <c r="X13">
        <v>44.5</v>
      </c>
      <c r="Y13">
        <v>14.84</v>
      </c>
      <c r="Z13">
        <v>14.83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</v>
      </c>
      <c r="AH13">
        <v>24.33</v>
      </c>
      <c r="AI13">
        <v>24.33</v>
      </c>
      <c r="AJ13">
        <v>28.87</v>
      </c>
      <c r="AK13">
        <v>0</v>
      </c>
      <c r="AL13">
        <v>0</v>
      </c>
    </row>
    <row r="14" spans="1:38">
      <c r="A14" t="s">
        <v>56</v>
      </c>
      <c r="B14" s="34">
        <v>261.29000000000002</v>
      </c>
      <c r="C14" s="34">
        <v>75.349999999999994</v>
      </c>
      <c r="D14" s="93">
        <f t="shared" si="0"/>
        <v>0</v>
      </c>
      <c r="E14" s="34">
        <v>16.05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0</v>
      </c>
      <c r="N14">
        <v>272.12</v>
      </c>
      <c r="O14">
        <v>67.37</v>
      </c>
      <c r="P14">
        <v>2.5499999999999998</v>
      </c>
      <c r="Q14">
        <v>6.21</v>
      </c>
      <c r="R14" s="93">
        <v>0</v>
      </c>
      <c r="S14" s="93">
        <v>0</v>
      </c>
      <c r="T14" s="93">
        <v>0</v>
      </c>
      <c r="U14">
        <v>2.6</v>
      </c>
      <c r="V14">
        <v>0</v>
      </c>
      <c r="W14">
        <v>1.94</v>
      </c>
      <c r="X14">
        <v>45.5</v>
      </c>
      <c r="Y14">
        <v>15.16</v>
      </c>
      <c r="Z14">
        <v>15.17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</v>
      </c>
      <c r="AH14">
        <v>24.67</v>
      </c>
      <c r="AI14">
        <v>24.67</v>
      </c>
      <c r="AJ14">
        <v>28.87</v>
      </c>
      <c r="AK14">
        <v>0</v>
      </c>
      <c r="AL14">
        <v>0</v>
      </c>
    </row>
    <row r="15" spans="1:38">
      <c r="A15" t="s">
        <v>57</v>
      </c>
      <c r="B15" s="34">
        <v>261.29000000000002</v>
      </c>
      <c r="C15" s="34">
        <v>56.07</v>
      </c>
      <c r="D15" s="93">
        <f t="shared" si="0"/>
        <v>0</v>
      </c>
      <c r="E15" s="34">
        <v>16.05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0</v>
      </c>
      <c r="N15">
        <v>272.12</v>
      </c>
      <c r="O15">
        <v>52.93</v>
      </c>
      <c r="P15">
        <v>2.5499999999999998</v>
      </c>
      <c r="Q15">
        <v>6.21</v>
      </c>
      <c r="R15" s="93">
        <v>0</v>
      </c>
      <c r="S15" s="93">
        <v>0</v>
      </c>
      <c r="T15" s="93">
        <v>0</v>
      </c>
      <c r="U15">
        <v>2.52</v>
      </c>
      <c r="V15">
        <v>0</v>
      </c>
      <c r="W15">
        <v>1.85</v>
      </c>
      <c r="X15">
        <v>46.5</v>
      </c>
      <c r="Y15">
        <v>15.5</v>
      </c>
      <c r="Z15">
        <v>15.5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</v>
      </c>
      <c r="AH15">
        <v>21.67</v>
      </c>
      <c r="AI15">
        <v>21.67</v>
      </c>
      <c r="AJ15">
        <v>28.87</v>
      </c>
      <c r="AK15">
        <v>0</v>
      </c>
      <c r="AL15">
        <v>0</v>
      </c>
    </row>
    <row r="16" spans="1:38">
      <c r="A16" t="s">
        <v>58</v>
      </c>
      <c r="B16" s="34">
        <v>261.29000000000002</v>
      </c>
      <c r="C16" s="34">
        <v>56.07</v>
      </c>
      <c r="D16" s="93">
        <f t="shared" si="0"/>
        <v>0</v>
      </c>
      <c r="E16" s="34">
        <v>16.05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0</v>
      </c>
      <c r="N16">
        <v>272.12</v>
      </c>
      <c r="O16">
        <v>52.93</v>
      </c>
      <c r="P16">
        <v>2.5499999999999998</v>
      </c>
      <c r="Q16">
        <v>6.21</v>
      </c>
      <c r="R16" s="93">
        <v>0</v>
      </c>
      <c r="S16" s="93">
        <v>0</v>
      </c>
      <c r="T16" s="93">
        <v>0</v>
      </c>
      <c r="U16">
        <v>2.52</v>
      </c>
      <c r="V16">
        <v>0</v>
      </c>
      <c r="W16">
        <v>1.85</v>
      </c>
      <c r="X16">
        <v>47.5</v>
      </c>
      <c r="Y16">
        <v>15.84</v>
      </c>
      <c r="Z16">
        <v>15.83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</v>
      </c>
      <c r="AH16">
        <v>22</v>
      </c>
      <c r="AI16">
        <v>22</v>
      </c>
      <c r="AJ16">
        <v>28.87</v>
      </c>
      <c r="AK16">
        <v>0</v>
      </c>
      <c r="AL16">
        <v>0</v>
      </c>
    </row>
    <row r="17" spans="1:38">
      <c r="A17" t="s">
        <v>59</v>
      </c>
      <c r="B17" s="34">
        <v>261.29000000000002</v>
      </c>
      <c r="C17" s="34">
        <v>56.07</v>
      </c>
      <c r="D17" s="93">
        <f t="shared" si="0"/>
        <v>0</v>
      </c>
      <c r="E17" s="34">
        <v>16.05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0</v>
      </c>
      <c r="N17">
        <v>272.12</v>
      </c>
      <c r="O17">
        <v>52.93</v>
      </c>
      <c r="P17">
        <v>2.5499999999999998</v>
      </c>
      <c r="Q17">
        <v>6.21</v>
      </c>
      <c r="R17" s="93">
        <v>0</v>
      </c>
      <c r="S17" s="93">
        <v>0</v>
      </c>
      <c r="T17" s="93">
        <v>0</v>
      </c>
      <c r="U17">
        <v>2.52</v>
      </c>
      <c r="V17">
        <v>0</v>
      </c>
      <c r="W17">
        <v>1.85</v>
      </c>
      <c r="X17">
        <v>39</v>
      </c>
      <c r="Y17">
        <v>13</v>
      </c>
      <c r="Z17">
        <v>13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</v>
      </c>
      <c r="AH17">
        <v>22.33</v>
      </c>
      <c r="AI17">
        <v>22.33</v>
      </c>
      <c r="AJ17">
        <v>28.87</v>
      </c>
      <c r="AK17">
        <v>0</v>
      </c>
      <c r="AL17">
        <v>0</v>
      </c>
    </row>
    <row r="18" spans="1:38">
      <c r="A18" t="s">
        <v>60</v>
      </c>
      <c r="B18" s="34">
        <v>261.29000000000002</v>
      </c>
      <c r="C18" s="34">
        <v>56.07</v>
      </c>
      <c r="D18" s="93">
        <f t="shared" si="0"/>
        <v>0</v>
      </c>
      <c r="E18" s="34">
        <v>16.05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0</v>
      </c>
      <c r="N18">
        <v>272.12</v>
      </c>
      <c r="O18">
        <v>52.93</v>
      </c>
      <c r="P18">
        <v>2.5499999999999998</v>
      </c>
      <c r="Q18">
        <v>6.21</v>
      </c>
      <c r="R18" s="93">
        <v>0</v>
      </c>
      <c r="S18" s="93">
        <v>0</v>
      </c>
      <c r="T18" s="93">
        <v>0</v>
      </c>
      <c r="U18">
        <v>2.52</v>
      </c>
      <c r="V18">
        <v>0</v>
      </c>
      <c r="W18">
        <v>1.85</v>
      </c>
      <c r="X18">
        <v>38.5</v>
      </c>
      <c r="Y18">
        <v>12.84</v>
      </c>
      <c r="Z18">
        <v>12.83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</v>
      </c>
      <c r="AH18">
        <v>22.67</v>
      </c>
      <c r="AI18">
        <v>22.67</v>
      </c>
      <c r="AJ18">
        <v>28.87</v>
      </c>
      <c r="AK18">
        <v>0</v>
      </c>
      <c r="AL18">
        <v>0</v>
      </c>
    </row>
    <row r="19" spans="1:38">
      <c r="A19" t="s">
        <v>61</v>
      </c>
      <c r="B19" s="34">
        <v>261.29000000000002</v>
      </c>
      <c r="C19" s="34">
        <v>74.95</v>
      </c>
      <c r="D19" s="93">
        <f t="shared" si="0"/>
        <v>0</v>
      </c>
      <c r="E19" s="34">
        <v>16.05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0</v>
      </c>
      <c r="N19">
        <v>272.12</v>
      </c>
      <c r="O19">
        <v>52.93</v>
      </c>
      <c r="P19">
        <v>2.5499999999999998</v>
      </c>
      <c r="Q19">
        <v>6.21</v>
      </c>
      <c r="R19" s="93">
        <v>0</v>
      </c>
      <c r="S19" s="93">
        <v>0</v>
      </c>
      <c r="T19" s="93">
        <v>0</v>
      </c>
      <c r="U19">
        <v>2.52</v>
      </c>
      <c r="V19">
        <v>0</v>
      </c>
      <c r="W19">
        <v>1.85</v>
      </c>
      <c r="X19">
        <v>37.5</v>
      </c>
      <c r="Y19">
        <v>12.5</v>
      </c>
      <c r="Z19">
        <v>12.5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</v>
      </c>
      <c r="AH19">
        <v>22.67</v>
      </c>
      <c r="AI19">
        <v>22.67</v>
      </c>
      <c r="AJ19">
        <v>27.91</v>
      </c>
      <c r="AK19">
        <v>0</v>
      </c>
      <c r="AL19">
        <v>0</v>
      </c>
    </row>
    <row r="20" spans="1:38">
      <c r="A20" t="s">
        <v>62</v>
      </c>
      <c r="B20" s="34">
        <v>261.29000000000002</v>
      </c>
      <c r="C20" s="34">
        <v>74.95</v>
      </c>
      <c r="D20" s="93">
        <f t="shared" si="0"/>
        <v>0</v>
      </c>
      <c r="E20" s="34">
        <v>16.05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0</v>
      </c>
      <c r="N20">
        <v>272.12</v>
      </c>
      <c r="O20">
        <v>52.93</v>
      </c>
      <c r="P20">
        <v>2.5499999999999998</v>
      </c>
      <c r="Q20">
        <v>6.21</v>
      </c>
      <c r="R20" s="93">
        <v>0</v>
      </c>
      <c r="S20" s="93">
        <v>0</v>
      </c>
      <c r="T20" s="93">
        <v>0</v>
      </c>
      <c r="U20">
        <v>2.52</v>
      </c>
      <c r="V20">
        <v>0</v>
      </c>
      <c r="W20">
        <v>1.85</v>
      </c>
      <c r="X20">
        <v>37</v>
      </c>
      <c r="Y20">
        <v>12.34</v>
      </c>
      <c r="Z20">
        <v>12.33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9.66</v>
      </c>
      <c r="AH20">
        <v>23</v>
      </c>
      <c r="AI20">
        <v>23</v>
      </c>
      <c r="AJ20">
        <v>27.91</v>
      </c>
      <c r="AK20">
        <v>0</v>
      </c>
      <c r="AL20">
        <v>0</v>
      </c>
    </row>
    <row r="21" spans="1:38">
      <c r="A21" t="s">
        <v>63</v>
      </c>
      <c r="B21" s="34">
        <v>261.29000000000002</v>
      </c>
      <c r="C21" s="34">
        <v>74.95</v>
      </c>
      <c r="D21" s="93">
        <f t="shared" si="0"/>
        <v>0</v>
      </c>
      <c r="E21" s="34">
        <v>16.05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0</v>
      </c>
      <c r="N21">
        <v>272.12</v>
      </c>
      <c r="O21">
        <v>52.93</v>
      </c>
      <c r="P21">
        <v>2.5499999999999998</v>
      </c>
      <c r="Q21">
        <v>6.21</v>
      </c>
      <c r="R21" s="93">
        <v>0</v>
      </c>
      <c r="S21" s="93">
        <v>0</v>
      </c>
      <c r="T21" s="93">
        <v>0</v>
      </c>
      <c r="U21">
        <v>2.52</v>
      </c>
      <c r="V21">
        <v>0</v>
      </c>
      <c r="W21">
        <v>1.85</v>
      </c>
      <c r="X21">
        <v>37</v>
      </c>
      <c r="Y21">
        <v>12.34</v>
      </c>
      <c r="Z21">
        <v>12.33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9.66</v>
      </c>
      <c r="AH21">
        <v>20</v>
      </c>
      <c r="AI21">
        <v>20</v>
      </c>
      <c r="AJ21">
        <v>27.91</v>
      </c>
      <c r="AK21">
        <v>0</v>
      </c>
      <c r="AL21">
        <v>0</v>
      </c>
    </row>
    <row r="22" spans="1:38">
      <c r="A22" t="s">
        <v>64</v>
      </c>
      <c r="B22" s="34">
        <v>261.29000000000002</v>
      </c>
      <c r="C22" s="34">
        <v>74.95</v>
      </c>
      <c r="D22" s="93">
        <f t="shared" si="0"/>
        <v>0</v>
      </c>
      <c r="E22" s="34">
        <v>16.05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0</v>
      </c>
      <c r="N22">
        <v>272.12</v>
      </c>
      <c r="O22">
        <v>52.93</v>
      </c>
      <c r="P22">
        <v>2.5499999999999998</v>
      </c>
      <c r="Q22">
        <v>6.21</v>
      </c>
      <c r="R22" s="93">
        <v>0</v>
      </c>
      <c r="S22" s="93">
        <v>0</v>
      </c>
      <c r="T22" s="93">
        <v>0</v>
      </c>
      <c r="U22">
        <v>2.52</v>
      </c>
      <c r="V22">
        <v>0</v>
      </c>
      <c r="W22">
        <v>1.85</v>
      </c>
      <c r="X22">
        <v>35</v>
      </c>
      <c r="Y22">
        <v>11.66</v>
      </c>
      <c r="Z22">
        <v>11.67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9.66</v>
      </c>
      <c r="AH22">
        <v>20</v>
      </c>
      <c r="AI22">
        <v>20</v>
      </c>
      <c r="AJ22">
        <v>27.91</v>
      </c>
      <c r="AK22">
        <v>0</v>
      </c>
      <c r="AL22">
        <v>0</v>
      </c>
    </row>
    <row r="23" spans="1:38">
      <c r="A23" t="s">
        <v>65</v>
      </c>
      <c r="B23" s="34">
        <v>261.29000000000002</v>
      </c>
      <c r="C23" s="34">
        <v>74.95</v>
      </c>
      <c r="D23" s="93">
        <f t="shared" si="0"/>
        <v>0</v>
      </c>
      <c r="E23" s="34">
        <v>16.05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0</v>
      </c>
      <c r="N23">
        <v>272.12</v>
      </c>
      <c r="O23">
        <v>52.93</v>
      </c>
      <c r="P23">
        <v>2.4700000000000002</v>
      </c>
      <c r="Q23">
        <v>6.21</v>
      </c>
      <c r="R23" s="93">
        <v>0</v>
      </c>
      <c r="S23" s="93">
        <v>0</v>
      </c>
      <c r="T23" s="93">
        <v>0</v>
      </c>
      <c r="U23">
        <v>2.4500000000000002</v>
      </c>
      <c r="V23">
        <v>0</v>
      </c>
      <c r="W23">
        <v>1.85</v>
      </c>
      <c r="X23">
        <v>35</v>
      </c>
      <c r="Y23">
        <v>11.66</v>
      </c>
      <c r="Z23">
        <v>11.67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9.66</v>
      </c>
      <c r="AH23">
        <v>13.33</v>
      </c>
      <c r="AI23">
        <v>13.33</v>
      </c>
      <c r="AJ23">
        <v>27.91</v>
      </c>
      <c r="AK23">
        <v>0</v>
      </c>
      <c r="AL23">
        <v>0</v>
      </c>
    </row>
    <row r="24" spans="1:38">
      <c r="A24" t="s">
        <v>66</v>
      </c>
      <c r="B24" s="34">
        <v>261.29000000000002</v>
      </c>
      <c r="C24" s="34">
        <v>74.95</v>
      </c>
      <c r="D24" s="93">
        <f t="shared" si="0"/>
        <v>0</v>
      </c>
      <c r="E24" s="34">
        <v>16.05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0</v>
      </c>
      <c r="N24">
        <v>272.12</v>
      </c>
      <c r="O24">
        <v>52.93</v>
      </c>
      <c r="P24">
        <v>2.4700000000000002</v>
      </c>
      <c r="Q24">
        <v>6.21</v>
      </c>
      <c r="R24" s="93">
        <v>0</v>
      </c>
      <c r="S24" s="93">
        <v>0</v>
      </c>
      <c r="T24" s="93">
        <v>0</v>
      </c>
      <c r="U24">
        <v>2.4500000000000002</v>
      </c>
      <c r="V24">
        <v>0</v>
      </c>
      <c r="W24">
        <v>1.85</v>
      </c>
      <c r="X24">
        <v>33.5</v>
      </c>
      <c r="Y24">
        <v>11.16</v>
      </c>
      <c r="Z24">
        <v>11.17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9.66</v>
      </c>
      <c r="AH24">
        <v>13.33</v>
      </c>
      <c r="AI24">
        <v>13.33</v>
      </c>
      <c r="AJ24">
        <v>27.91</v>
      </c>
      <c r="AK24">
        <v>0</v>
      </c>
      <c r="AL24">
        <v>0</v>
      </c>
    </row>
    <row r="25" spans="1:38">
      <c r="A25" t="s">
        <v>67</v>
      </c>
      <c r="B25" s="34">
        <v>261.29000000000002</v>
      </c>
      <c r="C25" s="34">
        <v>75.349999999999994</v>
      </c>
      <c r="D25" s="93">
        <f t="shared" si="0"/>
        <v>0</v>
      </c>
      <c r="E25" s="34">
        <v>16.05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0</v>
      </c>
      <c r="N25">
        <v>272.12</v>
      </c>
      <c r="O25">
        <v>81.8</v>
      </c>
      <c r="P25">
        <v>2.94</v>
      </c>
      <c r="Q25">
        <v>6.21</v>
      </c>
      <c r="R25" s="93">
        <v>0</v>
      </c>
      <c r="S25" s="93">
        <v>0</v>
      </c>
      <c r="T25" s="93">
        <v>0</v>
      </c>
      <c r="U25">
        <v>2.4500000000000002</v>
      </c>
      <c r="V25">
        <v>0</v>
      </c>
      <c r="W25">
        <v>1.85</v>
      </c>
      <c r="X25">
        <v>33</v>
      </c>
      <c r="Y25">
        <v>11</v>
      </c>
      <c r="Z25">
        <v>11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9.66</v>
      </c>
      <c r="AH25">
        <v>13.33</v>
      </c>
      <c r="AI25">
        <v>13.33</v>
      </c>
      <c r="AJ25">
        <v>27.91</v>
      </c>
      <c r="AK25">
        <v>0</v>
      </c>
      <c r="AL25">
        <v>0</v>
      </c>
    </row>
    <row r="26" spans="1:38">
      <c r="A26" t="s">
        <v>68</v>
      </c>
      <c r="B26" s="34">
        <v>261.29000000000002</v>
      </c>
      <c r="C26" s="34">
        <v>56.42</v>
      </c>
      <c r="D26" s="93">
        <f t="shared" si="0"/>
        <v>0</v>
      </c>
      <c r="E26" s="34">
        <v>16.05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0</v>
      </c>
      <c r="N26">
        <v>272.12</v>
      </c>
      <c r="O26">
        <v>100.26</v>
      </c>
      <c r="P26">
        <v>2.94</v>
      </c>
      <c r="Q26">
        <v>6.21</v>
      </c>
      <c r="R26" s="93">
        <v>0</v>
      </c>
      <c r="S26" s="93">
        <v>0</v>
      </c>
      <c r="T26" s="93">
        <v>0</v>
      </c>
      <c r="U26">
        <v>2.4500000000000002</v>
      </c>
      <c r="V26">
        <v>0</v>
      </c>
      <c r="W26">
        <v>1.85</v>
      </c>
      <c r="X26">
        <v>32.5</v>
      </c>
      <c r="Y26">
        <v>10.84</v>
      </c>
      <c r="Z26">
        <v>10.83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9.66</v>
      </c>
      <c r="AH26">
        <v>13.33</v>
      </c>
      <c r="AI26">
        <v>13.33</v>
      </c>
      <c r="AJ26">
        <v>27.91</v>
      </c>
      <c r="AK26">
        <v>0</v>
      </c>
      <c r="AL26">
        <v>0</v>
      </c>
    </row>
    <row r="27" spans="1:38">
      <c r="A27" t="s">
        <v>69</v>
      </c>
      <c r="B27" s="34">
        <v>213.17</v>
      </c>
      <c r="C27" s="34">
        <v>56.42</v>
      </c>
      <c r="D27" s="93">
        <f t="shared" si="0"/>
        <v>0</v>
      </c>
      <c r="E27" s="34">
        <v>16.05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0</v>
      </c>
      <c r="N27">
        <v>272.12</v>
      </c>
      <c r="O27">
        <v>100.26</v>
      </c>
      <c r="P27">
        <v>2.94</v>
      </c>
      <c r="Q27">
        <v>6.21</v>
      </c>
      <c r="R27" s="93">
        <v>0</v>
      </c>
      <c r="S27" s="93">
        <v>0</v>
      </c>
      <c r="T27" s="93">
        <v>0</v>
      </c>
      <c r="U27">
        <v>2.4500000000000002</v>
      </c>
      <c r="V27">
        <v>5.8434E-2</v>
      </c>
      <c r="W27">
        <v>1.85</v>
      </c>
      <c r="X27">
        <v>29.5</v>
      </c>
      <c r="Y27">
        <v>9.84</v>
      </c>
      <c r="Z27">
        <v>9.83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9.66</v>
      </c>
      <c r="AH27">
        <v>16</v>
      </c>
      <c r="AI27">
        <v>16</v>
      </c>
      <c r="AJ27">
        <v>27.91</v>
      </c>
      <c r="AK27">
        <v>0</v>
      </c>
      <c r="AL27">
        <v>0</v>
      </c>
    </row>
    <row r="28" spans="1:38">
      <c r="A28" t="s">
        <v>70</v>
      </c>
      <c r="B28" s="34">
        <v>205.52</v>
      </c>
      <c r="C28" s="34">
        <v>67.88</v>
      </c>
      <c r="D28" s="93">
        <f t="shared" si="0"/>
        <v>3.2199999999999998</v>
      </c>
      <c r="E28" s="34">
        <v>16.05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0</v>
      </c>
      <c r="N28">
        <v>230.98</v>
      </c>
      <c r="O28">
        <v>100.26</v>
      </c>
      <c r="P28">
        <v>2.94</v>
      </c>
      <c r="Q28">
        <v>6.21</v>
      </c>
      <c r="R28" s="93">
        <v>1.22</v>
      </c>
      <c r="S28" s="93">
        <v>2</v>
      </c>
      <c r="T28" s="93">
        <v>0</v>
      </c>
      <c r="U28">
        <v>2.4500000000000002</v>
      </c>
      <c r="V28">
        <v>2.4639669999999998</v>
      </c>
      <c r="W28">
        <v>1.85</v>
      </c>
      <c r="X28">
        <v>28.5</v>
      </c>
      <c r="Y28">
        <v>9.5</v>
      </c>
      <c r="Z28">
        <v>9.5</v>
      </c>
      <c r="AA28">
        <v>0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9.34</v>
      </c>
      <c r="AH28">
        <v>16.329999999999998</v>
      </c>
      <c r="AI28">
        <v>16.329999999999998</v>
      </c>
      <c r="AJ28">
        <v>27.91</v>
      </c>
      <c r="AK28">
        <v>0</v>
      </c>
      <c r="AL28">
        <v>0</v>
      </c>
    </row>
    <row r="29" spans="1:38">
      <c r="A29" t="s">
        <v>71</v>
      </c>
      <c r="B29" s="34">
        <v>253.64</v>
      </c>
      <c r="C29" s="34">
        <v>86.81</v>
      </c>
      <c r="D29" s="93">
        <f t="shared" si="0"/>
        <v>12.620000000000001</v>
      </c>
      <c r="E29" s="34">
        <v>16.05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0</v>
      </c>
      <c r="N29">
        <v>272.12</v>
      </c>
      <c r="O29">
        <v>100.26</v>
      </c>
      <c r="P29">
        <v>2.79</v>
      </c>
      <c r="Q29">
        <v>6.21</v>
      </c>
      <c r="R29" s="93">
        <v>5.4</v>
      </c>
      <c r="S29" s="93">
        <v>5</v>
      </c>
      <c r="T29" s="93">
        <v>2.2200000000000002</v>
      </c>
      <c r="U29">
        <v>2.4500000000000002</v>
      </c>
      <c r="V29">
        <v>7.8593729999999997</v>
      </c>
      <c r="W29">
        <v>1.85</v>
      </c>
      <c r="X29">
        <v>27</v>
      </c>
      <c r="Y29">
        <v>9</v>
      </c>
      <c r="Z29">
        <v>9</v>
      </c>
      <c r="AA29">
        <v>0.31</v>
      </c>
      <c r="AB29">
        <v>0.06</v>
      </c>
      <c r="AC29">
        <v>6.53</v>
      </c>
      <c r="AD29">
        <v>0.5</v>
      </c>
      <c r="AE29">
        <v>0</v>
      </c>
      <c r="AF29">
        <v>0</v>
      </c>
      <c r="AG29">
        <v>9.34</v>
      </c>
      <c r="AH29">
        <v>16.329999999999998</v>
      </c>
      <c r="AI29">
        <v>16.329999999999998</v>
      </c>
      <c r="AJ29">
        <v>26.95</v>
      </c>
      <c r="AK29">
        <v>1</v>
      </c>
      <c r="AL29">
        <v>0</v>
      </c>
    </row>
    <row r="30" spans="1:38">
      <c r="A30" t="s">
        <v>72</v>
      </c>
      <c r="B30" s="34">
        <v>261.29000000000002</v>
      </c>
      <c r="C30" s="34">
        <v>86.81</v>
      </c>
      <c r="D30" s="93">
        <f t="shared" si="0"/>
        <v>28.26</v>
      </c>
      <c r="E30" s="34">
        <v>16.05</v>
      </c>
      <c r="F30" s="34"/>
      <c r="G30" s="34"/>
      <c r="H30" s="34"/>
      <c r="I30" s="34"/>
      <c r="J30" s="37">
        <v>0.22</v>
      </c>
      <c r="K30" s="37">
        <v>0.22</v>
      </c>
      <c r="L30" s="37">
        <v>0.22</v>
      </c>
      <c r="M30">
        <v>0</v>
      </c>
      <c r="N30">
        <v>272.12</v>
      </c>
      <c r="O30">
        <v>100.26</v>
      </c>
      <c r="P30">
        <v>2.79</v>
      </c>
      <c r="Q30">
        <v>6.21</v>
      </c>
      <c r="R30" s="93">
        <v>11.48</v>
      </c>
      <c r="S30" s="93">
        <v>10</v>
      </c>
      <c r="T30" s="93">
        <v>6.78</v>
      </c>
      <c r="U30">
        <v>2.4500000000000002</v>
      </c>
      <c r="V30">
        <v>14.131289000000001</v>
      </c>
      <c r="W30">
        <v>1.85</v>
      </c>
      <c r="X30">
        <v>26.5</v>
      </c>
      <c r="Y30">
        <v>8.84</v>
      </c>
      <c r="Z30">
        <v>8.83</v>
      </c>
      <c r="AA30">
        <v>5.16</v>
      </c>
      <c r="AB30">
        <v>1.03</v>
      </c>
      <c r="AC30">
        <v>9.75</v>
      </c>
      <c r="AD30">
        <v>1</v>
      </c>
      <c r="AE30">
        <v>0</v>
      </c>
      <c r="AF30">
        <v>0</v>
      </c>
      <c r="AG30">
        <v>9.34</v>
      </c>
      <c r="AH30">
        <v>16.329999999999998</v>
      </c>
      <c r="AI30">
        <v>16.329999999999998</v>
      </c>
      <c r="AJ30">
        <v>26.95</v>
      </c>
      <c r="AK30">
        <v>4</v>
      </c>
      <c r="AL30">
        <v>1</v>
      </c>
    </row>
    <row r="31" spans="1:38">
      <c r="A31" t="s">
        <v>73</v>
      </c>
      <c r="B31" s="34">
        <v>234.39</v>
      </c>
      <c r="C31" s="34">
        <v>67.88</v>
      </c>
      <c r="D31" s="93">
        <f t="shared" si="0"/>
        <v>50.98</v>
      </c>
      <c r="E31" s="34">
        <v>16.05</v>
      </c>
      <c r="F31" s="34"/>
      <c r="G31" s="34"/>
      <c r="H31" s="34"/>
      <c r="I31" s="34"/>
      <c r="J31" s="37">
        <v>0.83</v>
      </c>
      <c r="K31" s="37">
        <v>0.83</v>
      </c>
      <c r="L31" s="37">
        <v>0.85</v>
      </c>
      <c r="M31">
        <v>0</v>
      </c>
      <c r="N31">
        <v>272.12</v>
      </c>
      <c r="O31">
        <v>100.26</v>
      </c>
      <c r="P31">
        <v>2.79</v>
      </c>
      <c r="Q31">
        <v>6.21</v>
      </c>
      <c r="R31" s="93">
        <v>20.49</v>
      </c>
      <c r="S31" s="93">
        <v>18</v>
      </c>
      <c r="T31" s="93">
        <v>12.49</v>
      </c>
      <c r="U31">
        <v>2.4500000000000002</v>
      </c>
      <c r="V31">
        <v>21.659535999999999</v>
      </c>
      <c r="W31">
        <v>1.85</v>
      </c>
      <c r="X31">
        <v>31</v>
      </c>
      <c r="Y31">
        <v>10.34</v>
      </c>
      <c r="Z31">
        <v>10.33</v>
      </c>
      <c r="AA31">
        <v>13.03</v>
      </c>
      <c r="AB31">
        <v>2.61</v>
      </c>
      <c r="AC31">
        <v>13.28</v>
      </c>
      <c r="AD31">
        <v>2</v>
      </c>
      <c r="AE31">
        <v>2</v>
      </c>
      <c r="AF31">
        <v>1</v>
      </c>
      <c r="AG31">
        <v>9.34</v>
      </c>
      <c r="AH31">
        <v>16.329999999999998</v>
      </c>
      <c r="AI31">
        <v>16.329999999999998</v>
      </c>
      <c r="AJ31">
        <v>26.95</v>
      </c>
      <c r="AK31">
        <v>11</v>
      </c>
      <c r="AL31">
        <v>4</v>
      </c>
    </row>
    <row r="32" spans="1:38">
      <c r="A32" t="s">
        <v>74</v>
      </c>
      <c r="B32" s="34">
        <v>205.52</v>
      </c>
      <c r="C32" s="34">
        <v>67.88</v>
      </c>
      <c r="D32" s="93">
        <f t="shared" si="0"/>
        <v>81.960000000000008</v>
      </c>
      <c r="E32" s="34">
        <v>16.05</v>
      </c>
      <c r="F32" s="34"/>
      <c r="G32" s="34"/>
      <c r="H32" s="34"/>
      <c r="I32" s="34"/>
      <c r="J32" s="37">
        <v>1.57</v>
      </c>
      <c r="K32" s="37">
        <v>1.57</v>
      </c>
      <c r="L32" s="37">
        <v>1.6</v>
      </c>
      <c r="M32">
        <v>0</v>
      </c>
      <c r="N32">
        <v>272.12</v>
      </c>
      <c r="O32">
        <v>100.26</v>
      </c>
      <c r="P32">
        <v>2.79</v>
      </c>
      <c r="Q32">
        <v>6.21</v>
      </c>
      <c r="R32" s="93">
        <v>30.48</v>
      </c>
      <c r="S32" s="93">
        <v>30</v>
      </c>
      <c r="T32" s="93">
        <v>21.48</v>
      </c>
      <c r="U32">
        <v>2.4500000000000002</v>
      </c>
      <c r="V32">
        <v>31.320623999999999</v>
      </c>
      <c r="W32">
        <v>1.85</v>
      </c>
      <c r="X32">
        <v>30.5</v>
      </c>
      <c r="Y32">
        <v>10.16</v>
      </c>
      <c r="Z32">
        <v>10.17</v>
      </c>
      <c r="AA32">
        <v>23.28</v>
      </c>
      <c r="AB32">
        <v>4.66</v>
      </c>
      <c r="AC32">
        <v>18.07</v>
      </c>
      <c r="AD32">
        <v>5</v>
      </c>
      <c r="AE32">
        <v>9</v>
      </c>
      <c r="AF32">
        <v>4</v>
      </c>
      <c r="AG32">
        <v>9</v>
      </c>
      <c r="AH32">
        <v>16.670000000000002</v>
      </c>
      <c r="AI32">
        <v>16.670000000000002</v>
      </c>
      <c r="AJ32">
        <v>26.95</v>
      </c>
      <c r="AK32">
        <v>18</v>
      </c>
      <c r="AL32">
        <v>7</v>
      </c>
    </row>
    <row r="33" spans="1:38">
      <c r="A33" t="s">
        <v>75</v>
      </c>
      <c r="B33" s="34">
        <v>253.64</v>
      </c>
      <c r="C33" s="34">
        <v>56.02</v>
      </c>
      <c r="D33" s="93">
        <f t="shared" si="0"/>
        <v>93</v>
      </c>
      <c r="E33" s="34">
        <v>16.05</v>
      </c>
      <c r="F33" s="34"/>
      <c r="G33" s="34"/>
      <c r="H33" s="34"/>
      <c r="I33" s="34"/>
      <c r="J33" s="37">
        <v>2.48</v>
      </c>
      <c r="K33" s="37">
        <v>2.48</v>
      </c>
      <c r="L33" s="37">
        <v>2.5499999999999998</v>
      </c>
      <c r="M33">
        <v>0</v>
      </c>
      <c r="N33">
        <v>272.12</v>
      </c>
      <c r="O33">
        <v>100.26</v>
      </c>
      <c r="P33">
        <v>2.79</v>
      </c>
      <c r="Q33">
        <v>6.21</v>
      </c>
      <c r="R33" s="93">
        <v>31</v>
      </c>
      <c r="S33" s="93">
        <v>31</v>
      </c>
      <c r="T33" s="93">
        <v>31</v>
      </c>
      <c r="U33">
        <v>2.4500000000000002</v>
      </c>
      <c r="V33">
        <v>43.299593999999999</v>
      </c>
      <c r="W33">
        <v>1.85</v>
      </c>
      <c r="X33">
        <v>30.5</v>
      </c>
      <c r="Y33">
        <v>10.16</v>
      </c>
      <c r="Z33">
        <v>10.17</v>
      </c>
      <c r="AA33">
        <v>36.28</v>
      </c>
      <c r="AB33">
        <v>7.25</v>
      </c>
      <c r="AC33">
        <v>16.79</v>
      </c>
      <c r="AD33">
        <v>8.34</v>
      </c>
      <c r="AE33">
        <v>13</v>
      </c>
      <c r="AF33">
        <v>7</v>
      </c>
      <c r="AG33">
        <v>7.34</v>
      </c>
      <c r="AH33">
        <v>13.33</v>
      </c>
      <c r="AI33">
        <v>13.33</v>
      </c>
      <c r="AJ33">
        <v>26.95</v>
      </c>
      <c r="AK33">
        <v>28</v>
      </c>
      <c r="AL33">
        <v>12</v>
      </c>
    </row>
    <row r="34" spans="1:38">
      <c r="A34" t="s">
        <v>76</v>
      </c>
      <c r="B34" s="34">
        <v>261.29000000000002</v>
      </c>
      <c r="C34" s="34">
        <v>74.95</v>
      </c>
      <c r="D34" s="93">
        <f t="shared" si="0"/>
        <v>93</v>
      </c>
      <c r="E34" s="34">
        <v>16.05</v>
      </c>
      <c r="F34" s="34"/>
      <c r="G34" s="34"/>
      <c r="H34" s="34"/>
      <c r="I34" s="34"/>
      <c r="J34" s="37">
        <v>3.58</v>
      </c>
      <c r="K34" s="37">
        <v>3.58</v>
      </c>
      <c r="L34" s="37">
        <v>3.67</v>
      </c>
      <c r="M34">
        <v>0</v>
      </c>
      <c r="N34">
        <v>272.12</v>
      </c>
      <c r="O34">
        <v>72.180000000000007</v>
      </c>
      <c r="P34">
        <v>2.79</v>
      </c>
      <c r="Q34">
        <v>6.21</v>
      </c>
      <c r="R34" s="93">
        <v>31</v>
      </c>
      <c r="S34" s="93">
        <v>31</v>
      </c>
      <c r="T34" s="93">
        <v>31</v>
      </c>
      <c r="U34">
        <v>2.4500000000000002</v>
      </c>
      <c r="V34">
        <v>56.174551999999998</v>
      </c>
      <c r="W34">
        <v>1.85</v>
      </c>
      <c r="X34">
        <v>29.5</v>
      </c>
      <c r="Y34">
        <v>9.84</v>
      </c>
      <c r="Z34">
        <v>9.83</v>
      </c>
      <c r="AA34">
        <v>52.32</v>
      </c>
      <c r="AB34">
        <v>10.46</v>
      </c>
      <c r="AC34">
        <v>24.19</v>
      </c>
      <c r="AD34">
        <v>12.85</v>
      </c>
      <c r="AE34">
        <v>19</v>
      </c>
      <c r="AF34">
        <v>10</v>
      </c>
      <c r="AG34">
        <v>7.34</v>
      </c>
      <c r="AH34">
        <v>13.33</v>
      </c>
      <c r="AI34">
        <v>13.33</v>
      </c>
      <c r="AJ34">
        <v>26.95</v>
      </c>
      <c r="AK34">
        <v>39</v>
      </c>
      <c r="AL34">
        <v>16</v>
      </c>
    </row>
    <row r="35" spans="1:38">
      <c r="A35" t="s">
        <v>77</v>
      </c>
      <c r="B35" s="34">
        <v>261.29000000000002</v>
      </c>
      <c r="C35" s="34">
        <v>86.81</v>
      </c>
      <c r="D35" s="93">
        <f t="shared" si="0"/>
        <v>93</v>
      </c>
      <c r="E35" s="34">
        <v>16.05</v>
      </c>
      <c r="F35" s="34"/>
      <c r="G35" s="34"/>
      <c r="H35" s="34"/>
      <c r="I35" s="34"/>
      <c r="J35" s="37">
        <v>4.8</v>
      </c>
      <c r="K35" s="37">
        <v>4.8</v>
      </c>
      <c r="L35" s="37">
        <v>4.93</v>
      </c>
      <c r="M35">
        <v>0</v>
      </c>
      <c r="N35">
        <v>272.12</v>
      </c>
      <c r="O35">
        <v>100.26</v>
      </c>
      <c r="P35">
        <v>2.79</v>
      </c>
      <c r="Q35">
        <v>6.21</v>
      </c>
      <c r="R35" s="93">
        <v>31</v>
      </c>
      <c r="S35" s="93">
        <v>31</v>
      </c>
      <c r="T35" s="93">
        <v>31</v>
      </c>
      <c r="U35">
        <v>2.2999999999999998</v>
      </c>
      <c r="V35">
        <v>68.474908999999997</v>
      </c>
      <c r="W35">
        <v>1.85</v>
      </c>
      <c r="X35">
        <v>27.5</v>
      </c>
      <c r="Y35">
        <v>9.16</v>
      </c>
      <c r="Z35">
        <v>9.17</v>
      </c>
      <c r="AA35">
        <v>69.680000000000007</v>
      </c>
      <c r="AB35">
        <v>13.93</v>
      </c>
      <c r="AC35">
        <v>32.21</v>
      </c>
      <c r="AD35">
        <v>14</v>
      </c>
      <c r="AE35">
        <v>30</v>
      </c>
      <c r="AF35">
        <v>15</v>
      </c>
      <c r="AG35">
        <v>7.34</v>
      </c>
      <c r="AH35">
        <v>13.33</v>
      </c>
      <c r="AI35">
        <v>13.33</v>
      </c>
      <c r="AJ35">
        <v>25.98</v>
      </c>
      <c r="AK35">
        <v>60</v>
      </c>
      <c r="AL35">
        <v>25</v>
      </c>
    </row>
    <row r="36" spans="1:38">
      <c r="A36" t="s">
        <v>78</v>
      </c>
      <c r="B36" s="34">
        <v>213.17</v>
      </c>
      <c r="C36" s="34">
        <v>67.88</v>
      </c>
      <c r="D36" s="93">
        <f t="shared" si="0"/>
        <v>93</v>
      </c>
      <c r="E36" s="34">
        <v>16.05</v>
      </c>
      <c r="F36" s="34"/>
      <c r="G36" s="34"/>
      <c r="H36" s="34"/>
      <c r="I36" s="34"/>
      <c r="J36" s="37">
        <v>6.08</v>
      </c>
      <c r="K36" s="37">
        <v>6.08</v>
      </c>
      <c r="L36" s="37">
        <v>6.24</v>
      </c>
      <c r="M36">
        <v>0</v>
      </c>
      <c r="N36">
        <v>230.98</v>
      </c>
      <c r="O36">
        <v>100.26</v>
      </c>
      <c r="P36">
        <v>2.79</v>
      </c>
      <c r="Q36">
        <v>6.21</v>
      </c>
      <c r="R36" s="93">
        <v>31</v>
      </c>
      <c r="S36" s="93">
        <v>31</v>
      </c>
      <c r="T36" s="93">
        <v>31</v>
      </c>
      <c r="U36">
        <v>2.2999999999999998</v>
      </c>
      <c r="V36">
        <v>79.674758999999995</v>
      </c>
      <c r="W36">
        <v>1.85</v>
      </c>
      <c r="X36">
        <v>25</v>
      </c>
      <c r="Y36">
        <v>8.34</v>
      </c>
      <c r="Z36">
        <v>8.33</v>
      </c>
      <c r="AA36">
        <v>88.01</v>
      </c>
      <c r="AB36">
        <v>17.600000000000001</v>
      </c>
      <c r="AC36">
        <v>40.36</v>
      </c>
      <c r="AD36">
        <v>19</v>
      </c>
      <c r="AE36">
        <v>38</v>
      </c>
      <c r="AF36">
        <v>19</v>
      </c>
      <c r="AG36">
        <v>7</v>
      </c>
      <c r="AH36">
        <v>13.33</v>
      </c>
      <c r="AI36">
        <v>13.33</v>
      </c>
      <c r="AJ36">
        <v>25.98</v>
      </c>
      <c r="AK36">
        <v>77</v>
      </c>
      <c r="AL36">
        <v>33</v>
      </c>
    </row>
    <row r="37" spans="1:38">
      <c r="A37" t="s">
        <v>79</v>
      </c>
      <c r="B37" s="34">
        <v>205.52</v>
      </c>
      <c r="C37" s="34">
        <v>43.82</v>
      </c>
      <c r="D37" s="93">
        <f t="shared" si="0"/>
        <v>96</v>
      </c>
      <c r="E37" s="34">
        <v>16.05</v>
      </c>
      <c r="F37" s="34"/>
      <c r="G37" s="34"/>
      <c r="H37" s="34"/>
      <c r="I37" s="34"/>
      <c r="J37" s="37">
        <v>7.37</v>
      </c>
      <c r="K37" s="37">
        <v>7.37</v>
      </c>
      <c r="L37" s="37">
        <v>7.55</v>
      </c>
      <c r="M37">
        <v>0</v>
      </c>
      <c r="N37">
        <v>211.73</v>
      </c>
      <c r="O37">
        <v>76.989999999999995</v>
      </c>
      <c r="P37">
        <v>2.79</v>
      </c>
      <c r="Q37">
        <v>6.21</v>
      </c>
      <c r="R37" s="93">
        <v>32</v>
      </c>
      <c r="S37" s="93">
        <v>32</v>
      </c>
      <c r="T37" s="93">
        <v>32</v>
      </c>
      <c r="U37">
        <v>2.2999999999999998</v>
      </c>
      <c r="V37">
        <v>90.231835000000004</v>
      </c>
      <c r="W37">
        <v>1.85</v>
      </c>
      <c r="X37">
        <v>22</v>
      </c>
      <c r="Y37">
        <v>7.34</v>
      </c>
      <c r="Z37">
        <v>7.33</v>
      </c>
      <c r="AA37">
        <v>107.66</v>
      </c>
      <c r="AB37">
        <v>21.53</v>
      </c>
      <c r="AC37">
        <v>48.05</v>
      </c>
      <c r="AD37">
        <v>23</v>
      </c>
      <c r="AE37">
        <v>47</v>
      </c>
      <c r="AF37">
        <v>23</v>
      </c>
      <c r="AG37">
        <v>6.66</v>
      </c>
      <c r="AH37">
        <v>13.33</v>
      </c>
      <c r="AI37">
        <v>13.33</v>
      </c>
      <c r="AJ37">
        <v>25.98</v>
      </c>
      <c r="AK37">
        <v>98</v>
      </c>
      <c r="AL37">
        <v>42</v>
      </c>
    </row>
    <row r="38" spans="1:38">
      <c r="A38" t="s">
        <v>80</v>
      </c>
      <c r="B38" s="34">
        <v>205.52</v>
      </c>
      <c r="C38" s="34">
        <v>37.14</v>
      </c>
      <c r="D38" s="93">
        <f t="shared" si="0"/>
        <v>96</v>
      </c>
      <c r="E38" s="34">
        <v>16.05</v>
      </c>
      <c r="F38" s="34"/>
      <c r="G38" s="34"/>
      <c r="H38" s="34"/>
      <c r="I38" s="34"/>
      <c r="J38" s="37">
        <v>8.61</v>
      </c>
      <c r="K38" s="37">
        <v>8.61</v>
      </c>
      <c r="L38" s="37">
        <v>8.83</v>
      </c>
      <c r="M38">
        <v>0</v>
      </c>
      <c r="N38">
        <v>211.73</v>
      </c>
      <c r="O38">
        <v>52.93</v>
      </c>
      <c r="P38">
        <v>2.79</v>
      </c>
      <c r="Q38">
        <v>6.21</v>
      </c>
      <c r="R38" s="93">
        <v>32</v>
      </c>
      <c r="S38" s="93">
        <v>32</v>
      </c>
      <c r="T38" s="93">
        <v>32</v>
      </c>
      <c r="U38">
        <v>2.2999999999999998</v>
      </c>
      <c r="V38">
        <v>100.379873</v>
      </c>
      <c r="W38">
        <v>1.85</v>
      </c>
      <c r="X38">
        <v>20</v>
      </c>
      <c r="Y38">
        <v>6.66</v>
      </c>
      <c r="Z38">
        <v>6.67</v>
      </c>
      <c r="AA38">
        <v>128.19</v>
      </c>
      <c r="AB38">
        <v>25.64</v>
      </c>
      <c r="AC38">
        <v>55.38</v>
      </c>
      <c r="AD38">
        <v>26.9</v>
      </c>
      <c r="AE38">
        <v>55</v>
      </c>
      <c r="AF38">
        <v>27</v>
      </c>
      <c r="AG38">
        <v>6.66</v>
      </c>
      <c r="AH38">
        <v>13.33</v>
      </c>
      <c r="AI38">
        <v>13.33</v>
      </c>
      <c r="AJ38">
        <v>25.98</v>
      </c>
      <c r="AK38">
        <v>116</v>
      </c>
      <c r="AL38">
        <v>49</v>
      </c>
    </row>
    <row r="39" spans="1:38">
      <c r="A39" t="s">
        <v>81</v>
      </c>
      <c r="B39" s="34">
        <v>205.52</v>
      </c>
      <c r="C39" s="34">
        <v>37.14</v>
      </c>
      <c r="D39" s="93">
        <f t="shared" si="0"/>
        <v>96</v>
      </c>
      <c r="E39" s="34">
        <v>16.05</v>
      </c>
      <c r="F39" s="34"/>
      <c r="G39" s="34"/>
      <c r="H39" s="34"/>
      <c r="I39" s="34"/>
      <c r="J39" s="37">
        <v>9.82</v>
      </c>
      <c r="K39" s="37">
        <v>9.82</v>
      </c>
      <c r="L39" s="37">
        <v>10.07</v>
      </c>
      <c r="M39">
        <v>0</v>
      </c>
      <c r="N39">
        <v>230.98</v>
      </c>
      <c r="O39">
        <v>67.37</v>
      </c>
      <c r="P39">
        <v>2.71</v>
      </c>
      <c r="Q39">
        <v>6.21</v>
      </c>
      <c r="R39" s="93">
        <v>32</v>
      </c>
      <c r="S39" s="93">
        <v>32</v>
      </c>
      <c r="T39" s="93">
        <v>32</v>
      </c>
      <c r="U39">
        <v>2.2999999999999998</v>
      </c>
      <c r="V39">
        <v>102.86331800000001</v>
      </c>
      <c r="W39">
        <v>1.85</v>
      </c>
      <c r="X39">
        <v>20</v>
      </c>
      <c r="Y39">
        <v>6.66</v>
      </c>
      <c r="Z39">
        <v>6.67</v>
      </c>
      <c r="AA39">
        <v>148.41</v>
      </c>
      <c r="AB39">
        <v>29.68</v>
      </c>
      <c r="AC39">
        <v>62.28</v>
      </c>
      <c r="AD39">
        <v>30.3</v>
      </c>
      <c r="AE39">
        <v>63</v>
      </c>
      <c r="AF39">
        <v>32</v>
      </c>
      <c r="AG39">
        <v>6.66</v>
      </c>
      <c r="AH39">
        <v>13.33</v>
      </c>
      <c r="AI39">
        <v>13.33</v>
      </c>
      <c r="AJ39">
        <v>26.95</v>
      </c>
      <c r="AK39">
        <v>133</v>
      </c>
      <c r="AL39">
        <v>57</v>
      </c>
    </row>
    <row r="40" spans="1:38">
      <c r="A40" t="s">
        <v>82</v>
      </c>
      <c r="B40" s="34">
        <v>253.64</v>
      </c>
      <c r="C40" s="34">
        <v>49</v>
      </c>
      <c r="D40" s="93">
        <f t="shared" si="0"/>
        <v>96</v>
      </c>
      <c r="E40" s="34">
        <v>16.05</v>
      </c>
      <c r="F40" s="34"/>
      <c r="G40" s="34"/>
      <c r="H40" s="34"/>
      <c r="I40" s="34"/>
      <c r="J40" s="37">
        <v>9.77</v>
      </c>
      <c r="K40" s="37">
        <v>9.77</v>
      </c>
      <c r="L40" s="37">
        <v>10.01</v>
      </c>
      <c r="M40">
        <v>0</v>
      </c>
      <c r="N40">
        <v>272.12</v>
      </c>
      <c r="O40">
        <v>96.24</v>
      </c>
      <c r="P40">
        <v>2.71</v>
      </c>
      <c r="Q40">
        <v>6.21</v>
      </c>
      <c r="R40" s="93">
        <v>32</v>
      </c>
      <c r="S40" s="93">
        <v>32</v>
      </c>
      <c r="T40" s="93">
        <v>32</v>
      </c>
      <c r="U40">
        <v>2.2999999999999998</v>
      </c>
      <c r="V40">
        <v>111.375204</v>
      </c>
      <c r="W40">
        <v>1.85</v>
      </c>
      <c r="X40">
        <v>20</v>
      </c>
      <c r="Y40">
        <v>6.66</v>
      </c>
      <c r="Z40">
        <v>6.67</v>
      </c>
      <c r="AA40">
        <v>166.94</v>
      </c>
      <c r="AB40">
        <v>33.39</v>
      </c>
      <c r="AC40">
        <v>68.72</v>
      </c>
      <c r="AD40">
        <v>33.4</v>
      </c>
      <c r="AE40">
        <v>70</v>
      </c>
      <c r="AF40">
        <v>35</v>
      </c>
      <c r="AG40">
        <v>6.66</v>
      </c>
      <c r="AH40">
        <v>13.33</v>
      </c>
      <c r="AI40">
        <v>13.33</v>
      </c>
      <c r="AJ40">
        <v>26.95</v>
      </c>
      <c r="AK40">
        <v>147</v>
      </c>
      <c r="AL40">
        <v>63</v>
      </c>
    </row>
    <row r="41" spans="1:38">
      <c r="A41" t="s">
        <v>83</v>
      </c>
      <c r="B41" s="34">
        <v>205.52</v>
      </c>
      <c r="C41" s="34">
        <v>49</v>
      </c>
      <c r="D41" s="93">
        <f t="shared" si="0"/>
        <v>96</v>
      </c>
      <c r="E41" s="34">
        <v>16.05</v>
      </c>
      <c r="F41" s="34"/>
      <c r="G41" s="34"/>
      <c r="H41" s="34"/>
      <c r="I41" s="34"/>
      <c r="J41" s="37">
        <v>10.86</v>
      </c>
      <c r="K41" s="37">
        <v>10.86</v>
      </c>
      <c r="L41" s="37">
        <v>11.13</v>
      </c>
      <c r="M41">
        <v>0</v>
      </c>
      <c r="N41">
        <v>272.12</v>
      </c>
      <c r="O41">
        <v>100.26</v>
      </c>
      <c r="P41">
        <v>2.71</v>
      </c>
      <c r="Q41">
        <v>5.01</v>
      </c>
      <c r="R41" s="93">
        <v>32</v>
      </c>
      <c r="S41" s="93">
        <v>32</v>
      </c>
      <c r="T41" s="93">
        <v>32</v>
      </c>
      <c r="U41">
        <v>2.2999999999999998</v>
      </c>
      <c r="V41">
        <v>119.283272</v>
      </c>
      <c r="W41">
        <v>1.85</v>
      </c>
      <c r="X41">
        <v>20</v>
      </c>
      <c r="Y41">
        <v>6.66</v>
      </c>
      <c r="Z41">
        <v>6.67</v>
      </c>
      <c r="AA41">
        <v>184.58</v>
      </c>
      <c r="AB41">
        <v>36.92</v>
      </c>
      <c r="AC41">
        <v>74.7</v>
      </c>
      <c r="AD41">
        <v>35.5</v>
      </c>
      <c r="AE41">
        <v>78</v>
      </c>
      <c r="AF41">
        <v>39</v>
      </c>
      <c r="AG41">
        <v>6.66</v>
      </c>
      <c r="AH41">
        <v>13.33</v>
      </c>
      <c r="AI41">
        <v>13.33</v>
      </c>
      <c r="AJ41">
        <v>26.95</v>
      </c>
      <c r="AK41">
        <v>165</v>
      </c>
      <c r="AL41">
        <v>70</v>
      </c>
    </row>
    <row r="42" spans="1:38">
      <c r="A42" t="s">
        <v>84</v>
      </c>
      <c r="B42" s="34">
        <v>205.52</v>
      </c>
      <c r="C42" s="34">
        <v>37.14</v>
      </c>
      <c r="D42" s="93">
        <f t="shared" si="0"/>
        <v>97</v>
      </c>
      <c r="E42" s="34">
        <v>16.05</v>
      </c>
      <c r="F42" s="34"/>
      <c r="G42" s="34"/>
      <c r="H42" s="34"/>
      <c r="I42" s="34"/>
      <c r="J42" s="37">
        <v>11.65</v>
      </c>
      <c r="K42" s="37">
        <v>11.65</v>
      </c>
      <c r="L42" s="37">
        <v>11.95</v>
      </c>
      <c r="M42">
        <v>0</v>
      </c>
      <c r="N42">
        <v>272.12</v>
      </c>
      <c r="O42">
        <v>76.989999999999995</v>
      </c>
      <c r="P42">
        <v>2.71</v>
      </c>
      <c r="Q42">
        <v>5.01</v>
      </c>
      <c r="R42" s="93">
        <v>32.33</v>
      </c>
      <c r="S42" s="93">
        <v>32.33</v>
      </c>
      <c r="T42" s="93">
        <v>32.340000000000003</v>
      </c>
      <c r="U42">
        <v>2.2999999999999998</v>
      </c>
      <c r="V42">
        <v>125.954487</v>
      </c>
      <c r="W42">
        <v>1.85</v>
      </c>
      <c r="X42">
        <v>20</v>
      </c>
      <c r="Y42">
        <v>6.66</v>
      </c>
      <c r="Z42">
        <v>6.67</v>
      </c>
      <c r="AA42">
        <v>201.7</v>
      </c>
      <c r="AB42">
        <v>40.340000000000003</v>
      </c>
      <c r="AC42">
        <v>80.010000000000005</v>
      </c>
      <c r="AD42">
        <v>38.5</v>
      </c>
      <c r="AE42">
        <v>83</v>
      </c>
      <c r="AF42">
        <v>42</v>
      </c>
      <c r="AG42">
        <v>6.66</v>
      </c>
      <c r="AH42">
        <v>13.33</v>
      </c>
      <c r="AI42">
        <v>13.33</v>
      </c>
      <c r="AJ42">
        <v>26.95</v>
      </c>
      <c r="AK42">
        <v>175</v>
      </c>
      <c r="AL42">
        <v>75</v>
      </c>
    </row>
    <row r="43" spans="1:38">
      <c r="A43" t="s">
        <v>85</v>
      </c>
      <c r="B43" s="34">
        <v>205.52</v>
      </c>
      <c r="C43" s="34">
        <v>37.14</v>
      </c>
      <c r="D43" s="93">
        <f t="shared" si="0"/>
        <v>97</v>
      </c>
      <c r="E43" s="34">
        <v>16.05</v>
      </c>
      <c r="F43" s="34"/>
      <c r="G43" s="34"/>
      <c r="H43" s="34"/>
      <c r="I43" s="34"/>
      <c r="J43" s="37">
        <v>12.51</v>
      </c>
      <c r="K43" s="37">
        <v>12.51</v>
      </c>
      <c r="L43" s="37">
        <v>12.82</v>
      </c>
      <c r="M43">
        <v>0</v>
      </c>
      <c r="N43">
        <v>272.12</v>
      </c>
      <c r="O43">
        <v>52.93</v>
      </c>
      <c r="P43">
        <v>2.71</v>
      </c>
      <c r="Q43">
        <v>5.01</v>
      </c>
      <c r="R43" s="93">
        <v>32.33</v>
      </c>
      <c r="S43" s="93">
        <v>32.33</v>
      </c>
      <c r="T43" s="93">
        <v>32.340000000000003</v>
      </c>
      <c r="U43">
        <v>2.4500000000000002</v>
      </c>
      <c r="V43">
        <v>131.525195</v>
      </c>
      <c r="W43">
        <v>1.76</v>
      </c>
      <c r="X43">
        <v>20</v>
      </c>
      <c r="Y43">
        <v>6.66</v>
      </c>
      <c r="Z43">
        <v>6.67</v>
      </c>
      <c r="AA43">
        <v>216.58</v>
      </c>
      <c r="AB43">
        <v>43.32</v>
      </c>
      <c r="AC43">
        <v>84.62</v>
      </c>
      <c r="AD43">
        <v>40.1</v>
      </c>
      <c r="AE43">
        <v>90</v>
      </c>
      <c r="AF43">
        <v>45</v>
      </c>
      <c r="AG43">
        <v>6.66</v>
      </c>
      <c r="AH43">
        <v>13.33</v>
      </c>
      <c r="AI43">
        <v>13.33</v>
      </c>
      <c r="AJ43">
        <v>26.95</v>
      </c>
      <c r="AK43">
        <v>189</v>
      </c>
      <c r="AL43">
        <v>81</v>
      </c>
    </row>
    <row r="44" spans="1:38">
      <c r="A44" t="s">
        <v>86</v>
      </c>
      <c r="B44" s="34">
        <v>205.52</v>
      </c>
      <c r="C44" s="34">
        <v>37.14</v>
      </c>
      <c r="D44" s="93">
        <f t="shared" si="0"/>
        <v>97</v>
      </c>
      <c r="E44" s="34">
        <v>16.05</v>
      </c>
      <c r="F44" s="34"/>
      <c r="G44" s="34"/>
      <c r="H44" s="34"/>
      <c r="I44" s="34"/>
      <c r="J44" s="37">
        <v>13.32</v>
      </c>
      <c r="K44" s="37">
        <v>13.32</v>
      </c>
      <c r="L44" s="37">
        <v>13.66</v>
      </c>
      <c r="M44">
        <v>0</v>
      </c>
      <c r="N44">
        <v>272.12</v>
      </c>
      <c r="O44">
        <v>52.93</v>
      </c>
      <c r="P44">
        <v>2.71</v>
      </c>
      <c r="Q44">
        <v>5.01</v>
      </c>
      <c r="R44" s="93">
        <v>32.33</v>
      </c>
      <c r="S44" s="93">
        <v>32.33</v>
      </c>
      <c r="T44" s="93">
        <v>32.340000000000003</v>
      </c>
      <c r="U44">
        <v>2.4500000000000002</v>
      </c>
      <c r="V44">
        <v>136.83295000000001</v>
      </c>
      <c r="W44">
        <v>1.76</v>
      </c>
      <c r="X44">
        <v>20</v>
      </c>
      <c r="Y44">
        <v>6.66</v>
      </c>
      <c r="Z44">
        <v>6.67</v>
      </c>
      <c r="AA44">
        <v>231.42</v>
      </c>
      <c r="AB44">
        <v>46.28</v>
      </c>
      <c r="AC44">
        <v>88.8</v>
      </c>
      <c r="AD44">
        <v>42.2</v>
      </c>
      <c r="AE44">
        <v>93</v>
      </c>
      <c r="AF44">
        <v>47</v>
      </c>
      <c r="AG44">
        <v>6.66</v>
      </c>
      <c r="AH44">
        <v>13.33</v>
      </c>
      <c r="AI44">
        <v>13.33</v>
      </c>
      <c r="AJ44">
        <v>26.95</v>
      </c>
      <c r="AK44">
        <v>196</v>
      </c>
      <c r="AL44">
        <v>84</v>
      </c>
    </row>
    <row r="45" spans="1:38">
      <c r="A45" t="s">
        <v>87</v>
      </c>
      <c r="B45" s="34">
        <v>205.52</v>
      </c>
      <c r="C45" s="34">
        <v>37.14</v>
      </c>
      <c r="D45" s="93">
        <f t="shared" si="0"/>
        <v>97</v>
      </c>
      <c r="E45" s="34">
        <v>16.05</v>
      </c>
      <c r="F45" s="34"/>
      <c r="G45" s="34"/>
      <c r="H45" s="34"/>
      <c r="I45" s="34"/>
      <c r="J45" s="37">
        <v>14</v>
      </c>
      <c r="K45" s="37">
        <v>14</v>
      </c>
      <c r="L45" s="37">
        <v>14.34</v>
      </c>
      <c r="M45">
        <v>0</v>
      </c>
      <c r="N45">
        <v>272.12</v>
      </c>
      <c r="O45">
        <v>72.180000000000007</v>
      </c>
      <c r="P45">
        <v>2.71</v>
      </c>
      <c r="Q45">
        <v>5.01</v>
      </c>
      <c r="R45" s="93">
        <v>32.33</v>
      </c>
      <c r="S45" s="93">
        <v>32.33</v>
      </c>
      <c r="T45" s="93">
        <v>32.340000000000003</v>
      </c>
      <c r="U45">
        <v>2.4500000000000002</v>
      </c>
      <c r="V45">
        <v>140.28055599999999</v>
      </c>
      <c r="W45">
        <v>1.76</v>
      </c>
      <c r="X45">
        <v>20</v>
      </c>
      <c r="Y45">
        <v>6.66</v>
      </c>
      <c r="Z45">
        <v>6.67</v>
      </c>
      <c r="AA45">
        <v>233.33</v>
      </c>
      <c r="AB45">
        <v>46.67</v>
      </c>
      <c r="AC45">
        <v>91.13</v>
      </c>
      <c r="AD45">
        <v>43.8</v>
      </c>
      <c r="AE45">
        <v>92</v>
      </c>
      <c r="AF45">
        <v>46</v>
      </c>
      <c r="AG45">
        <v>6.66</v>
      </c>
      <c r="AH45">
        <v>13</v>
      </c>
      <c r="AI45">
        <v>13</v>
      </c>
      <c r="AJ45">
        <v>26.95</v>
      </c>
      <c r="AK45">
        <v>196</v>
      </c>
      <c r="AL45">
        <v>84</v>
      </c>
    </row>
    <row r="46" spans="1:38">
      <c r="A46" t="s">
        <v>88</v>
      </c>
      <c r="B46" s="34">
        <v>205.52</v>
      </c>
      <c r="C46" s="34">
        <v>37.14</v>
      </c>
      <c r="D46" s="93">
        <f t="shared" si="0"/>
        <v>97</v>
      </c>
      <c r="E46" s="34">
        <v>16.05</v>
      </c>
      <c r="F46" s="34"/>
      <c r="G46" s="34"/>
      <c r="H46" s="34"/>
      <c r="I46" s="34"/>
      <c r="J46" s="37">
        <v>14.75</v>
      </c>
      <c r="K46" s="37">
        <v>14.75</v>
      </c>
      <c r="L46" s="37">
        <v>15.11</v>
      </c>
      <c r="M46">
        <v>0</v>
      </c>
      <c r="N46">
        <v>272.12</v>
      </c>
      <c r="O46">
        <v>52.93</v>
      </c>
      <c r="P46">
        <v>2.71</v>
      </c>
      <c r="Q46">
        <v>5.01</v>
      </c>
      <c r="R46" s="93">
        <v>32.33</v>
      </c>
      <c r="S46" s="93">
        <v>32.33</v>
      </c>
      <c r="T46" s="93">
        <v>32.340000000000003</v>
      </c>
      <c r="U46">
        <v>2.4500000000000002</v>
      </c>
      <c r="V46">
        <v>143.89372499999999</v>
      </c>
      <c r="W46">
        <v>1.76</v>
      </c>
      <c r="X46">
        <v>20</v>
      </c>
      <c r="Y46">
        <v>6.66</v>
      </c>
      <c r="Z46">
        <v>6.67</v>
      </c>
      <c r="AA46">
        <v>233.33</v>
      </c>
      <c r="AB46">
        <v>46.67</v>
      </c>
      <c r="AC46">
        <v>91.96</v>
      </c>
      <c r="AD46">
        <v>45.5</v>
      </c>
      <c r="AE46">
        <v>92</v>
      </c>
      <c r="AF46">
        <v>46</v>
      </c>
      <c r="AG46">
        <v>6.66</v>
      </c>
      <c r="AH46">
        <v>12.67</v>
      </c>
      <c r="AI46">
        <v>12.67</v>
      </c>
      <c r="AJ46">
        <v>26.95</v>
      </c>
      <c r="AK46">
        <v>196</v>
      </c>
      <c r="AL46">
        <v>84</v>
      </c>
    </row>
    <row r="47" spans="1:38">
      <c r="A47" t="s">
        <v>89</v>
      </c>
      <c r="B47" s="34">
        <v>109.71</v>
      </c>
      <c r="C47" s="34">
        <v>37.14</v>
      </c>
      <c r="D47" s="93">
        <f t="shared" si="0"/>
        <v>97</v>
      </c>
      <c r="E47" s="34">
        <v>16.05</v>
      </c>
      <c r="F47" s="34"/>
      <c r="G47" s="34"/>
      <c r="H47" s="34"/>
      <c r="I47" s="34"/>
      <c r="J47" s="37">
        <v>15.24</v>
      </c>
      <c r="K47" s="37">
        <v>15.24</v>
      </c>
      <c r="L47" s="37">
        <v>15.62</v>
      </c>
      <c r="M47">
        <v>0</v>
      </c>
      <c r="N47">
        <v>272.12</v>
      </c>
      <c r="O47">
        <v>52.93</v>
      </c>
      <c r="P47">
        <v>2.71</v>
      </c>
      <c r="Q47">
        <v>5.01</v>
      </c>
      <c r="R47" s="93">
        <v>32.33</v>
      </c>
      <c r="S47" s="93">
        <v>32.33</v>
      </c>
      <c r="T47" s="93">
        <v>32.340000000000003</v>
      </c>
      <c r="U47">
        <v>2.4500000000000002</v>
      </c>
      <c r="V47">
        <v>146.80568600000001</v>
      </c>
      <c r="W47">
        <v>1.76</v>
      </c>
      <c r="X47">
        <v>20</v>
      </c>
      <c r="Y47">
        <v>6.66</v>
      </c>
      <c r="Z47">
        <v>6.67</v>
      </c>
      <c r="AA47">
        <v>233.33</v>
      </c>
      <c r="AB47">
        <v>46.67</v>
      </c>
      <c r="AC47">
        <v>92.08</v>
      </c>
      <c r="AD47">
        <v>46.3</v>
      </c>
      <c r="AE47">
        <v>92</v>
      </c>
      <c r="AF47">
        <v>46</v>
      </c>
      <c r="AG47">
        <v>6.66</v>
      </c>
      <c r="AH47">
        <v>12.67</v>
      </c>
      <c r="AI47">
        <v>12.67</v>
      </c>
      <c r="AJ47">
        <v>26.95</v>
      </c>
      <c r="AK47">
        <v>193</v>
      </c>
      <c r="AL47">
        <v>82</v>
      </c>
    </row>
    <row r="48" spans="1:38">
      <c r="A48" t="s">
        <v>90</v>
      </c>
      <c r="B48" s="34">
        <v>109.71</v>
      </c>
      <c r="C48" s="34">
        <v>37.14</v>
      </c>
      <c r="D48" s="93">
        <f t="shared" si="0"/>
        <v>97</v>
      </c>
      <c r="E48" s="34">
        <v>16.05</v>
      </c>
      <c r="F48" s="34"/>
      <c r="G48" s="34"/>
      <c r="H48" s="34"/>
      <c r="I48" s="34"/>
      <c r="J48" s="37">
        <v>15.63</v>
      </c>
      <c r="K48" s="37">
        <v>15.63</v>
      </c>
      <c r="L48" s="37">
        <v>16.02</v>
      </c>
      <c r="M48">
        <v>0</v>
      </c>
      <c r="N48">
        <v>272.12</v>
      </c>
      <c r="O48">
        <v>52.93</v>
      </c>
      <c r="P48">
        <v>2.71</v>
      </c>
      <c r="Q48">
        <v>5.01</v>
      </c>
      <c r="R48" s="93">
        <v>32.33</v>
      </c>
      <c r="S48" s="93">
        <v>32.33</v>
      </c>
      <c r="T48" s="93">
        <v>32.340000000000003</v>
      </c>
      <c r="U48">
        <v>2.4500000000000002</v>
      </c>
      <c r="V48">
        <v>149.065134</v>
      </c>
      <c r="W48">
        <v>1.76</v>
      </c>
      <c r="X48">
        <v>20</v>
      </c>
      <c r="Y48">
        <v>6.66</v>
      </c>
      <c r="Z48">
        <v>6.67</v>
      </c>
      <c r="AA48">
        <v>233.33</v>
      </c>
      <c r="AB48">
        <v>46.67</v>
      </c>
      <c r="AC48">
        <v>92.04</v>
      </c>
      <c r="AD48">
        <v>46.5</v>
      </c>
      <c r="AE48">
        <v>92</v>
      </c>
      <c r="AF48">
        <v>46</v>
      </c>
      <c r="AG48">
        <v>6.66</v>
      </c>
      <c r="AH48">
        <v>12.67</v>
      </c>
      <c r="AI48">
        <v>12.67</v>
      </c>
      <c r="AJ48">
        <v>26.95</v>
      </c>
      <c r="AK48">
        <v>193</v>
      </c>
      <c r="AL48">
        <v>82</v>
      </c>
    </row>
    <row r="49" spans="1:38">
      <c r="A49" t="s">
        <v>91</v>
      </c>
      <c r="B49" s="34">
        <v>109.71</v>
      </c>
      <c r="C49" s="34">
        <v>37.14</v>
      </c>
      <c r="D49" s="93">
        <f t="shared" si="0"/>
        <v>97</v>
      </c>
      <c r="E49" s="34">
        <v>16.05</v>
      </c>
      <c r="F49" s="34"/>
      <c r="G49" s="34"/>
      <c r="H49" s="34"/>
      <c r="I49" s="34"/>
      <c r="J49" s="37">
        <v>16.16</v>
      </c>
      <c r="K49" s="37">
        <v>16.16</v>
      </c>
      <c r="L49" s="37">
        <v>16.57</v>
      </c>
      <c r="M49">
        <v>0</v>
      </c>
      <c r="N49">
        <v>272.12</v>
      </c>
      <c r="O49">
        <v>52.93</v>
      </c>
      <c r="P49">
        <v>2.71</v>
      </c>
      <c r="Q49">
        <v>5.01</v>
      </c>
      <c r="R49" s="93">
        <v>32.33</v>
      </c>
      <c r="S49" s="93">
        <v>32.33</v>
      </c>
      <c r="T49" s="93">
        <v>32.340000000000003</v>
      </c>
      <c r="U49">
        <v>2.4500000000000002</v>
      </c>
      <c r="V49">
        <v>150.584418</v>
      </c>
      <c r="W49">
        <v>1.76</v>
      </c>
      <c r="X49">
        <v>20</v>
      </c>
      <c r="Y49">
        <v>6.66</v>
      </c>
      <c r="Z49">
        <v>6.67</v>
      </c>
      <c r="AA49">
        <v>233.33</v>
      </c>
      <c r="AB49">
        <v>46.67</v>
      </c>
      <c r="AC49">
        <v>92.12</v>
      </c>
      <c r="AD49">
        <v>46.6</v>
      </c>
      <c r="AE49">
        <v>93</v>
      </c>
      <c r="AF49">
        <v>46</v>
      </c>
      <c r="AG49">
        <v>6.66</v>
      </c>
      <c r="AH49">
        <v>12.67</v>
      </c>
      <c r="AI49">
        <v>12.67</v>
      </c>
      <c r="AJ49">
        <v>26.95</v>
      </c>
      <c r="AK49">
        <v>196</v>
      </c>
      <c r="AL49">
        <v>84</v>
      </c>
    </row>
    <row r="50" spans="1:38">
      <c r="A50" t="s">
        <v>92</v>
      </c>
      <c r="B50" s="34">
        <v>109.71</v>
      </c>
      <c r="C50" s="34">
        <v>37.14</v>
      </c>
      <c r="D50" s="93">
        <f t="shared" si="0"/>
        <v>97</v>
      </c>
      <c r="E50" s="34">
        <v>16.05</v>
      </c>
      <c r="F50" s="34"/>
      <c r="G50" s="34"/>
      <c r="H50" s="34"/>
      <c r="I50" s="34"/>
      <c r="J50" s="37">
        <v>15.52</v>
      </c>
      <c r="K50" s="37">
        <v>15.52</v>
      </c>
      <c r="L50" s="37">
        <v>15.91</v>
      </c>
      <c r="M50">
        <v>0</v>
      </c>
      <c r="N50">
        <v>272.12</v>
      </c>
      <c r="O50">
        <v>52.93</v>
      </c>
      <c r="P50">
        <v>2.71</v>
      </c>
      <c r="Q50">
        <v>5.01</v>
      </c>
      <c r="R50" s="93">
        <v>32.33</v>
      </c>
      <c r="S50" s="93">
        <v>32.33</v>
      </c>
      <c r="T50" s="93">
        <v>32.340000000000003</v>
      </c>
      <c r="U50">
        <v>2.4500000000000002</v>
      </c>
      <c r="V50">
        <v>151.73362</v>
      </c>
      <c r="W50">
        <v>1.76</v>
      </c>
      <c r="X50">
        <v>20</v>
      </c>
      <c r="Y50">
        <v>6.66</v>
      </c>
      <c r="Z50">
        <v>6.67</v>
      </c>
      <c r="AA50">
        <v>233.33</v>
      </c>
      <c r="AB50">
        <v>46.67</v>
      </c>
      <c r="AC50">
        <v>92.3</v>
      </c>
      <c r="AD50">
        <v>46.7</v>
      </c>
      <c r="AE50">
        <v>93</v>
      </c>
      <c r="AF50">
        <v>46</v>
      </c>
      <c r="AG50">
        <v>6.66</v>
      </c>
      <c r="AH50">
        <v>12.67</v>
      </c>
      <c r="AI50">
        <v>12.67</v>
      </c>
      <c r="AJ50">
        <v>26.95</v>
      </c>
      <c r="AK50">
        <v>196</v>
      </c>
      <c r="AL50">
        <v>84</v>
      </c>
    </row>
    <row r="51" spans="1:38">
      <c r="A51" t="s">
        <v>93</v>
      </c>
      <c r="B51" s="34">
        <v>109.71</v>
      </c>
      <c r="C51" s="34">
        <v>37.14</v>
      </c>
      <c r="D51" s="93">
        <f t="shared" si="0"/>
        <v>97</v>
      </c>
      <c r="E51" s="34">
        <v>16.05</v>
      </c>
      <c r="F51" s="34"/>
      <c r="G51" s="34"/>
      <c r="H51" s="34"/>
      <c r="I51" s="34"/>
      <c r="J51" s="37">
        <v>15.71</v>
      </c>
      <c r="K51" s="37">
        <v>15.71</v>
      </c>
      <c r="L51" s="37">
        <v>16.100000000000001</v>
      </c>
      <c r="M51">
        <v>0</v>
      </c>
      <c r="N51">
        <v>272.12</v>
      </c>
      <c r="O51">
        <v>52.93</v>
      </c>
      <c r="P51">
        <v>2.63</v>
      </c>
      <c r="Q51">
        <v>5.01</v>
      </c>
      <c r="R51" s="93">
        <v>32.33</v>
      </c>
      <c r="S51" s="93">
        <v>32.33</v>
      </c>
      <c r="T51" s="93">
        <v>32.340000000000003</v>
      </c>
      <c r="U51">
        <v>2.52</v>
      </c>
      <c r="V51">
        <v>141.01098099999999</v>
      </c>
      <c r="W51">
        <v>1.76</v>
      </c>
      <c r="X51">
        <v>20</v>
      </c>
      <c r="Y51">
        <v>6.66</v>
      </c>
      <c r="Z51">
        <v>6.67</v>
      </c>
      <c r="AA51">
        <v>233.33</v>
      </c>
      <c r="AB51">
        <v>46.67</v>
      </c>
      <c r="AC51">
        <v>92.4</v>
      </c>
      <c r="AD51">
        <v>46.7</v>
      </c>
      <c r="AE51">
        <v>93</v>
      </c>
      <c r="AF51">
        <v>46</v>
      </c>
      <c r="AG51">
        <v>6.66</v>
      </c>
      <c r="AH51">
        <v>12.67</v>
      </c>
      <c r="AI51">
        <v>12.67</v>
      </c>
      <c r="AJ51">
        <v>26.95</v>
      </c>
      <c r="AK51">
        <v>196</v>
      </c>
      <c r="AL51">
        <v>84</v>
      </c>
    </row>
    <row r="52" spans="1:38">
      <c r="A52" t="s">
        <v>94</v>
      </c>
      <c r="B52" s="34">
        <v>109.71</v>
      </c>
      <c r="C52" s="34">
        <v>37.14</v>
      </c>
      <c r="D52" s="93">
        <f t="shared" si="0"/>
        <v>97</v>
      </c>
      <c r="E52" s="34">
        <v>16.05</v>
      </c>
      <c r="F52" s="34"/>
      <c r="G52" s="34"/>
      <c r="H52" s="34"/>
      <c r="I52" s="34"/>
      <c r="J52" s="37">
        <v>15.85</v>
      </c>
      <c r="K52" s="37">
        <v>15.85</v>
      </c>
      <c r="L52" s="37">
        <v>16.25</v>
      </c>
      <c r="M52">
        <v>0</v>
      </c>
      <c r="N52">
        <v>272.12</v>
      </c>
      <c r="O52">
        <v>52.93</v>
      </c>
      <c r="P52">
        <v>2.63</v>
      </c>
      <c r="Q52">
        <v>5.21</v>
      </c>
      <c r="R52" s="93">
        <v>32.33</v>
      </c>
      <c r="S52" s="93">
        <v>32.33</v>
      </c>
      <c r="T52" s="93">
        <v>32.340000000000003</v>
      </c>
      <c r="U52">
        <v>2.52</v>
      </c>
      <c r="V52">
        <v>141.13758799999999</v>
      </c>
      <c r="W52">
        <v>1.76</v>
      </c>
      <c r="X52">
        <v>20</v>
      </c>
      <c r="Y52">
        <v>6.66</v>
      </c>
      <c r="Z52">
        <v>6.67</v>
      </c>
      <c r="AA52">
        <v>233.33</v>
      </c>
      <c r="AB52">
        <v>46.67</v>
      </c>
      <c r="AC52">
        <v>92.36</v>
      </c>
      <c r="AD52">
        <v>46.7</v>
      </c>
      <c r="AE52">
        <v>93</v>
      </c>
      <c r="AF52">
        <v>46</v>
      </c>
      <c r="AG52">
        <v>6.66</v>
      </c>
      <c r="AH52">
        <v>12.67</v>
      </c>
      <c r="AI52">
        <v>12.67</v>
      </c>
      <c r="AJ52">
        <v>26.95</v>
      </c>
      <c r="AK52">
        <v>196</v>
      </c>
      <c r="AL52">
        <v>84</v>
      </c>
    </row>
    <row r="53" spans="1:38">
      <c r="A53" t="s">
        <v>95</v>
      </c>
      <c r="B53" s="34">
        <v>109.71</v>
      </c>
      <c r="C53" s="34">
        <v>37.14</v>
      </c>
      <c r="D53" s="93">
        <f t="shared" si="0"/>
        <v>97</v>
      </c>
      <c r="E53" s="34">
        <v>16.05</v>
      </c>
      <c r="F53" s="34"/>
      <c r="G53" s="34"/>
      <c r="H53" s="34"/>
      <c r="I53" s="34"/>
      <c r="J53" s="37">
        <v>15.85</v>
      </c>
      <c r="K53" s="37">
        <v>15.85</v>
      </c>
      <c r="L53" s="37">
        <v>16.25</v>
      </c>
      <c r="M53">
        <v>0</v>
      </c>
      <c r="N53">
        <v>272.12</v>
      </c>
      <c r="O53">
        <v>52.93</v>
      </c>
      <c r="P53">
        <v>2.63</v>
      </c>
      <c r="Q53">
        <v>5.41</v>
      </c>
      <c r="R53" s="93">
        <v>32.33</v>
      </c>
      <c r="S53" s="93">
        <v>32.33</v>
      </c>
      <c r="T53" s="93">
        <v>32.340000000000003</v>
      </c>
      <c r="U53">
        <v>2.52</v>
      </c>
      <c r="V53">
        <v>140.77724499999999</v>
      </c>
      <c r="W53">
        <v>1.76</v>
      </c>
      <c r="X53">
        <v>20</v>
      </c>
      <c r="Y53">
        <v>6.66</v>
      </c>
      <c r="Z53">
        <v>6.67</v>
      </c>
      <c r="AA53">
        <v>233.33</v>
      </c>
      <c r="AB53">
        <v>46.67</v>
      </c>
      <c r="AC53">
        <v>92.31</v>
      </c>
      <c r="AD53">
        <v>46.7</v>
      </c>
      <c r="AE53">
        <v>93</v>
      </c>
      <c r="AF53">
        <v>46</v>
      </c>
      <c r="AG53">
        <v>6.66</v>
      </c>
      <c r="AH53">
        <v>12.67</v>
      </c>
      <c r="AI53">
        <v>12.67</v>
      </c>
      <c r="AJ53">
        <v>26.95</v>
      </c>
      <c r="AK53">
        <v>196</v>
      </c>
      <c r="AL53">
        <v>84</v>
      </c>
    </row>
    <row r="54" spans="1:38">
      <c r="A54" t="s">
        <v>96</v>
      </c>
      <c r="B54" s="34">
        <v>109.71</v>
      </c>
      <c r="C54" s="34">
        <v>37.14</v>
      </c>
      <c r="D54" s="93">
        <f t="shared" si="0"/>
        <v>97</v>
      </c>
      <c r="E54" s="34">
        <v>16.05</v>
      </c>
      <c r="F54" s="34"/>
      <c r="G54" s="34"/>
      <c r="H54" s="34"/>
      <c r="I54" s="34"/>
      <c r="J54" s="37">
        <v>15.85</v>
      </c>
      <c r="K54" s="37">
        <v>15.85</v>
      </c>
      <c r="L54" s="37">
        <v>16.25</v>
      </c>
      <c r="M54">
        <v>0</v>
      </c>
      <c r="N54">
        <v>272.12</v>
      </c>
      <c r="O54">
        <v>52.93</v>
      </c>
      <c r="P54">
        <v>2.63</v>
      </c>
      <c r="Q54">
        <v>5.61</v>
      </c>
      <c r="R54" s="93">
        <v>32.33</v>
      </c>
      <c r="S54" s="93">
        <v>32.33</v>
      </c>
      <c r="T54" s="93">
        <v>32.340000000000003</v>
      </c>
      <c r="U54">
        <v>2.52</v>
      </c>
      <c r="V54">
        <v>139.248222</v>
      </c>
      <c r="W54">
        <v>1.76</v>
      </c>
      <c r="X54">
        <v>20</v>
      </c>
      <c r="Y54">
        <v>6.66</v>
      </c>
      <c r="Z54">
        <v>6.67</v>
      </c>
      <c r="AA54">
        <v>233.33</v>
      </c>
      <c r="AB54">
        <v>46.67</v>
      </c>
      <c r="AC54">
        <v>92.25</v>
      </c>
      <c r="AD54">
        <v>46.7</v>
      </c>
      <c r="AE54">
        <v>93</v>
      </c>
      <c r="AF54">
        <v>46</v>
      </c>
      <c r="AG54">
        <v>6.66</v>
      </c>
      <c r="AH54">
        <v>12.67</v>
      </c>
      <c r="AI54">
        <v>12.67</v>
      </c>
      <c r="AJ54">
        <v>26.95</v>
      </c>
      <c r="AK54">
        <v>196</v>
      </c>
      <c r="AL54">
        <v>84</v>
      </c>
    </row>
    <row r="55" spans="1:38">
      <c r="A55" t="s">
        <v>97</v>
      </c>
      <c r="B55" s="34">
        <v>109.71</v>
      </c>
      <c r="C55" s="34">
        <v>37.14</v>
      </c>
      <c r="D55" s="93">
        <f t="shared" si="0"/>
        <v>97</v>
      </c>
      <c r="E55" s="34">
        <v>16.05</v>
      </c>
      <c r="F55" s="34"/>
      <c r="G55" s="34"/>
      <c r="H55" s="34"/>
      <c r="I55" s="34"/>
      <c r="J55" s="37">
        <v>15.85</v>
      </c>
      <c r="K55" s="37">
        <v>15.85</v>
      </c>
      <c r="L55" s="37">
        <v>16.25</v>
      </c>
      <c r="M55">
        <v>0</v>
      </c>
      <c r="N55">
        <v>230.98</v>
      </c>
      <c r="O55">
        <v>52.93</v>
      </c>
      <c r="P55">
        <v>2.71</v>
      </c>
      <c r="Q55">
        <v>6.01</v>
      </c>
      <c r="R55" s="93">
        <v>32.33</v>
      </c>
      <c r="S55" s="93">
        <v>32.33</v>
      </c>
      <c r="T55" s="93">
        <v>32.340000000000003</v>
      </c>
      <c r="U55">
        <v>2.68</v>
      </c>
      <c r="V55">
        <v>137.55363600000001</v>
      </c>
      <c r="W55">
        <v>1.85</v>
      </c>
      <c r="X55">
        <v>20</v>
      </c>
      <c r="Y55">
        <v>6.66</v>
      </c>
      <c r="Z55">
        <v>6.67</v>
      </c>
      <c r="AA55">
        <v>233.33</v>
      </c>
      <c r="AB55">
        <v>46.67</v>
      </c>
      <c r="AC55">
        <v>92.15</v>
      </c>
      <c r="AD55">
        <v>46.7</v>
      </c>
      <c r="AE55">
        <v>93</v>
      </c>
      <c r="AF55">
        <v>46</v>
      </c>
      <c r="AG55">
        <v>6.66</v>
      </c>
      <c r="AH55">
        <v>12.67</v>
      </c>
      <c r="AI55">
        <v>12.67</v>
      </c>
      <c r="AJ55">
        <v>26.95</v>
      </c>
      <c r="AK55">
        <v>196</v>
      </c>
      <c r="AL55">
        <v>84</v>
      </c>
    </row>
    <row r="56" spans="1:38">
      <c r="A56" t="s">
        <v>98</v>
      </c>
      <c r="B56" s="34">
        <v>109.71</v>
      </c>
      <c r="C56" s="34">
        <v>37.14</v>
      </c>
      <c r="D56" s="93">
        <f t="shared" si="0"/>
        <v>97</v>
      </c>
      <c r="E56" s="34">
        <v>16.05</v>
      </c>
      <c r="F56" s="34"/>
      <c r="G56" s="34"/>
      <c r="H56" s="34"/>
      <c r="I56" s="34"/>
      <c r="J56" s="37">
        <v>15.85</v>
      </c>
      <c r="K56" s="37">
        <v>15.85</v>
      </c>
      <c r="L56" s="37">
        <v>16.25</v>
      </c>
      <c r="M56">
        <v>0</v>
      </c>
      <c r="N56">
        <v>211.73</v>
      </c>
      <c r="O56">
        <v>52.93</v>
      </c>
      <c r="P56">
        <v>2.71</v>
      </c>
      <c r="Q56">
        <v>6.01</v>
      </c>
      <c r="R56" s="93">
        <v>32.33</v>
      </c>
      <c r="S56" s="93">
        <v>32.33</v>
      </c>
      <c r="T56" s="93">
        <v>32.340000000000003</v>
      </c>
      <c r="U56">
        <v>2.68</v>
      </c>
      <c r="V56">
        <v>135.420795</v>
      </c>
      <c r="W56">
        <v>1.85</v>
      </c>
      <c r="X56">
        <v>20</v>
      </c>
      <c r="Y56">
        <v>6.66</v>
      </c>
      <c r="Z56">
        <v>6.67</v>
      </c>
      <c r="AA56">
        <v>233.33</v>
      </c>
      <c r="AB56">
        <v>46.67</v>
      </c>
      <c r="AC56">
        <v>92.15</v>
      </c>
      <c r="AD56">
        <v>46.7</v>
      </c>
      <c r="AE56">
        <v>93</v>
      </c>
      <c r="AF56">
        <v>46</v>
      </c>
      <c r="AG56">
        <v>6.66</v>
      </c>
      <c r="AH56">
        <v>12.67</v>
      </c>
      <c r="AI56">
        <v>12.67</v>
      </c>
      <c r="AJ56">
        <v>26.95</v>
      </c>
      <c r="AK56">
        <v>196</v>
      </c>
      <c r="AL56">
        <v>84</v>
      </c>
    </row>
    <row r="57" spans="1:38">
      <c r="A57" t="s">
        <v>99</v>
      </c>
      <c r="B57" s="34">
        <v>109.71</v>
      </c>
      <c r="C57" s="34">
        <v>37.14</v>
      </c>
      <c r="D57" s="93">
        <f t="shared" si="0"/>
        <v>97</v>
      </c>
      <c r="E57" s="34">
        <v>16.05</v>
      </c>
      <c r="F57" s="34"/>
      <c r="G57" s="34"/>
      <c r="H57" s="34"/>
      <c r="I57" s="34"/>
      <c r="J57" s="37">
        <v>15.85</v>
      </c>
      <c r="K57" s="37">
        <v>15.85</v>
      </c>
      <c r="L57" s="37">
        <v>16.25</v>
      </c>
      <c r="M57">
        <v>0</v>
      </c>
      <c r="N57">
        <v>211.73</v>
      </c>
      <c r="O57">
        <v>52.93</v>
      </c>
      <c r="P57">
        <v>2.71</v>
      </c>
      <c r="Q57">
        <v>6.01</v>
      </c>
      <c r="R57" s="93">
        <v>32.33</v>
      </c>
      <c r="S57" s="93">
        <v>32.33</v>
      </c>
      <c r="T57" s="93">
        <v>32.340000000000003</v>
      </c>
      <c r="U57">
        <v>2.68</v>
      </c>
      <c r="V57">
        <v>139.40404599999999</v>
      </c>
      <c r="W57">
        <v>1.85</v>
      </c>
      <c r="X57">
        <v>20</v>
      </c>
      <c r="Y57">
        <v>6.66</v>
      </c>
      <c r="Z57">
        <v>6.67</v>
      </c>
      <c r="AA57">
        <v>233.33</v>
      </c>
      <c r="AB57">
        <v>46.67</v>
      </c>
      <c r="AC57">
        <v>92.05</v>
      </c>
      <c r="AD57">
        <v>46.5</v>
      </c>
      <c r="AE57">
        <v>93</v>
      </c>
      <c r="AF57">
        <v>47</v>
      </c>
      <c r="AG57">
        <v>6.66</v>
      </c>
      <c r="AH57">
        <v>12.67</v>
      </c>
      <c r="AI57">
        <v>12.67</v>
      </c>
      <c r="AJ57">
        <v>26.95</v>
      </c>
      <c r="AK57">
        <v>196</v>
      </c>
      <c r="AL57">
        <v>84</v>
      </c>
    </row>
    <row r="58" spans="1:38">
      <c r="A58" t="s">
        <v>100</v>
      </c>
      <c r="B58" s="34">
        <v>109.71</v>
      </c>
      <c r="C58" s="34">
        <v>37.14</v>
      </c>
      <c r="D58" s="93">
        <f t="shared" si="0"/>
        <v>97</v>
      </c>
      <c r="E58" s="34">
        <v>16.05</v>
      </c>
      <c r="F58" s="34"/>
      <c r="G58" s="34"/>
      <c r="H58" s="34"/>
      <c r="I58" s="34"/>
      <c r="J58" s="37">
        <v>15.85</v>
      </c>
      <c r="K58" s="37">
        <v>15.85</v>
      </c>
      <c r="L58" s="37">
        <v>16.25</v>
      </c>
      <c r="M58">
        <v>0</v>
      </c>
      <c r="N58">
        <v>202.1</v>
      </c>
      <c r="O58">
        <v>52.93</v>
      </c>
      <c r="P58">
        <v>2.71</v>
      </c>
      <c r="Q58">
        <v>6.81</v>
      </c>
      <c r="R58" s="93">
        <v>32.33</v>
      </c>
      <c r="S58" s="93">
        <v>32.33</v>
      </c>
      <c r="T58" s="93">
        <v>32.340000000000003</v>
      </c>
      <c r="U58">
        <v>2.68</v>
      </c>
      <c r="V58">
        <v>135.839572</v>
      </c>
      <c r="W58">
        <v>1.85</v>
      </c>
      <c r="X58">
        <v>20</v>
      </c>
      <c r="Y58">
        <v>6.66</v>
      </c>
      <c r="Z58">
        <v>6.67</v>
      </c>
      <c r="AA58">
        <v>233.33</v>
      </c>
      <c r="AB58">
        <v>46.67</v>
      </c>
      <c r="AC58">
        <v>92.1</v>
      </c>
      <c r="AD58">
        <v>46.5</v>
      </c>
      <c r="AE58">
        <v>93</v>
      </c>
      <c r="AF58">
        <v>47</v>
      </c>
      <c r="AG58">
        <v>6.66</v>
      </c>
      <c r="AH58">
        <v>12.67</v>
      </c>
      <c r="AI58">
        <v>12.67</v>
      </c>
      <c r="AJ58">
        <v>26.95</v>
      </c>
      <c r="AK58">
        <v>196</v>
      </c>
      <c r="AL58">
        <v>84</v>
      </c>
    </row>
    <row r="59" spans="1:38">
      <c r="A59" t="s">
        <v>101</v>
      </c>
      <c r="B59" s="34">
        <v>109.71</v>
      </c>
      <c r="C59" s="34">
        <v>37.14</v>
      </c>
      <c r="D59" s="93">
        <f t="shared" si="0"/>
        <v>97</v>
      </c>
      <c r="E59" s="34">
        <v>16.05</v>
      </c>
      <c r="F59" s="34"/>
      <c r="G59" s="34"/>
      <c r="H59" s="34"/>
      <c r="I59" s="34"/>
      <c r="J59" s="37">
        <v>15.85</v>
      </c>
      <c r="K59" s="37">
        <v>15.85</v>
      </c>
      <c r="L59" s="37">
        <v>16.25</v>
      </c>
      <c r="M59">
        <v>0</v>
      </c>
      <c r="N59">
        <v>211.73</v>
      </c>
      <c r="O59">
        <v>52.93</v>
      </c>
      <c r="P59">
        <v>2.71</v>
      </c>
      <c r="Q59">
        <v>7.61</v>
      </c>
      <c r="R59" s="93">
        <v>32.33</v>
      </c>
      <c r="S59" s="93">
        <v>32.33</v>
      </c>
      <c r="T59" s="93">
        <v>32.340000000000003</v>
      </c>
      <c r="U59">
        <v>2.68</v>
      </c>
      <c r="V59">
        <v>131.077201</v>
      </c>
      <c r="W59">
        <v>1.94</v>
      </c>
      <c r="X59">
        <v>20</v>
      </c>
      <c r="Y59">
        <v>6.66</v>
      </c>
      <c r="Z59">
        <v>6.67</v>
      </c>
      <c r="AA59">
        <v>233.33</v>
      </c>
      <c r="AB59">
        <v>46.67</v>
      </c>
      <c r="AC59">
        <v>91.95</v>
      </c>
      <c r="AD59">
        <v>45.7</v>
      </c>
      <c r="AE59">
        <v>93</v>
      </c>
      <c r="AF59">
        <v>47</v>
      </c>
      <c r="AG59">
        <v>6.66</v>
      </c>
      <c r="AH59">
        <v>12.67</v>
      </c>
      <c r="AI59">
        <v>12.67</v>
      </c>
      <c r="AJ59">
        <v>27.91</v>
      </c>
      <c r="AK59">
        <v>200</v>
      </c>
      <c r="AL59">
        <v>85</v>
      </c>
    </row>
    <row r="60" spans="1:38">
      <c r="A60" t="s">
        <v>102</v>
      </c>
      <c r="B60" s="34">
        <v>109.71</v>
      </c>
      <c r="C60" s="34">
        <v>37.14</v>
      </c>
      <c r="D60" s="93">
        <f t="shared" si="0"/>
        <v>97</v>
      </c>
      <c r="E60" s="34">
        <v>16.05</v>
      </c>
      <c r="F60" s="34"/>
      <c r="G60" s="34"/>
      <c r="H60" s="34"/>
      <c r="I60" s="34"/>
      <c r="J60" s="37">
        <v>15.85</v>
      </c>
      <c r="K60" s="37">
        <v>15.85</v>
      </c>
      <c r="L60" s="37">
        <v>16.25</v>
      </c>
      <c r="M60">
        <v>0</v>
      </c>
      <c r="N60">
        <v>240.6</v>
      </c>
      <c r="O60">
        <v>52.93</v>
      </c>
      <c r="P60">
        <v>2.71</v>
      </c>
      <c r="Q60">
        <v>8.61</v>
      </c>
      <c r="R60" s="93">
        <v>32.33</v>
      </c>
      <c r="S60" s="93">
        <v>32.33</v>
      </c>
      <c r="T60" s="93">
        <v>32.340000000000003</v>
      </c>
      <c r="U60">
        <v>2.68</v>
      </c>
      <c r="V60">
        <v>126.14926699999999</v>
      </c>
      <c r="W60">
        <v>1.94</v>
      </c>
      <c r="X60">
        <v>20</v>
      </c>
      <c r="Y60">
        <v>6.66</v>
      </c>
      <c r="Z60">
        <v>6.67</v>
      </c>
      <c r="AA60">
        <v>233.33</v>
      </c>
      <c r="AB60">
        <v>46.67</v>
      </c>
      <c r="AC60">
        <v>91.59</v>
      </c>
      <c r="AD60">
        <v>45.4</v>
      </c>
      <c r="AE60">
        <v>93</v>
      </c>
      <c r="AF60">
        <v>47</v>
      </c>
      <c r="AG60">
        <v>6.66</v>
      </c>
      <c r="AH60">
        <v>12.67</v>
      </c>
      <c r="AI60">
        <v>12.67</v>
      </c>
      <c r="AJ60">
        <v>27.91</v>
      </c>
      <c r="AK60">
        <v>200</v>
      </c>
      <c r="AL60">
        <v>85</v>
      </c>
    </row>
    <row r="61" spans="1:38">
      <c r="A61" t="s">
        <v>103</v>
      </c>
      <c r="B61" s="34">
        <v>145.25</v>
      </c>
      <c r="C61" s="34">
        <v>37.14</v>
      </c>
      <c r="D61" s="93">
        <f t="shared" si="0"/>
        <v>97</v>
      </c>
      <c r="E61" s="34">
        <v>16.05</v>
      </c>
      <c r="F61" s="34"/>
      <c r="G61" s="34"/>
      <c r="H61" s="34"/>
      <c r="I61" s="34"/>
      <c r="J61" s="37">
        <v>15.71</v>
      </c>
      <c r="K61" s="37">
        <v>15.71</v>
      </c>
      <c r="L61" s="37">
        <v>16.11</v>
      </c>
      <c r="M61">
        <v>0</v>
      </c>
      <c r="N61">
        <v>211.73</v>
      </c>
      <c r="O61">
        <v>52.93</v>
      </c>
      <c r="P61">
        <v>2.71</v>
      </c>
      <c r="Q61">
        <v>8.41</v>
      </c>
      <c r="R61" s="93">
        <v>32.33</v>
      </c>
      <c r="S61" s="93">
        <v>32.33</v>
      </c>
      <c r="T61" s="93">
        <v>32.340000000000003</v>
      </c>
      <c r="U61">
        <v>2.68</v>
      </c>
      <c r="V61">
        <v>121.435591</v>
      </c>
      <c r="W61">
        <v>1.94</v>
      </c>
      <c r="X61">
        <v>20</v>
      </c>
      <c r="Y61">
        <v>6.66</v>
      </c>
      <c r="Z61">
        <v>6.67</v>
      </c>
      <c r="AA61">
        <v>233.33</v>
      </c>
      <c r="AB61">
        <v>46.67</v>
      </c>
      <c r="AC61">
        <v>90.9</v>
      </c>
      <c r="AD61">
        <v>43.8</v>
      </c>
      <c r="AE61">
        <v>93</v>
      </c>
      <c r="AF61">
        <v>47</v>
      </c>
      <c r="AG61">
        <v>6.66</v>
      </c>
      <c r="AH61">
        <v>14</v>
      </c>
      <c r="AI61">
        <v>14</v>
      </c>
      <c r="AJ61">
        <v>27.91</v>
      </c>
      <c r="AK61">
        <v>196</v>
      </c>
      <c r="AL61">
        <v>84</v>
      </c>
    </row>
    <row r="62" spans="1:38">
      <c r="A62" t="s">
        <v>104</v>
      </c>
      <c r="B62" s="34">
        <v>145.25</v>
      </c>
      <c r="C62" s="34">
        <v>37.14</v>
      </c>
      <c r="D62" s="93">
        <f t="shared" si="0"/>
        <v>97</v>
      </c>
      <c r="E62" s="34">
        <v>16.05</v>
      </c>
      <c r="F62" s="34"/>
      <c r="G62" s="34"/>
      <c r="H62" s="34"/>
      <c r="I62" s="34"/>
      <c r="J62" s="37">
        <v>15.08</v>
      </c>
      <c r="K62" s="37">
        <v>15.08</v>
      </c>
      <c r="L62" s="37">
        <v>15.45</v>
      </c>
      <c r="M62">
        <v>0</v>
      </c>
      <c r="N62">
        <v>221.35</v>
      </c>
      <c r="O62">
        <v>78.72</v>
      </c>
      <c r="P62">
        <v>2.71</v>
      </c>
      <c r="Q62">
        <v>8.81</v>
      </c>
      <c r="R62" s="93">
        <v>32.33</v>
      </c>
      <c r="S62" s="93">
        <v>32.33</v>
      </c>
      <c r="T62" s="93">
        <v>32.340000000000003</v>
      </c>
      <c r="U62">
        <v>2.68</v>
      </c>
      <c r="V62">
        <v>116.488179</v>
      </c>
      <c r="W62">
        <v>1.94</v>
      </c>
      <c r="X62">
        <v>20</v>
      </c>
      <c r="Y62">
        <v>6.66</v>
      </c>
      <c r="Z62">
        <v>6.67</v>
      </c>
      <c r="AA62">
        <v>233.33</v>
      </c>
      <c r="AB62">
        <v>46.67</v>
      </c>
      <c r="AC62">
        <v>89.01</v>
      </c>
      <c r="AD62">
        <v>42.2</v>
      </c>
      <c r="AE62">
        <v>89</v>
      </c>
      <c r="AF62">
        <v>44</v>
      </c>
      <c r="AG62">
        <v>6.66</v>
      </c>
      <c r="AH62">
        <v>15.67</v>
      </c>
      <c r="AI62">
        <v>15.67</v>
      </c>
      <c r="AJ62">
        <v>27.91</v>
      </c>
      <c r="AK62">
        <v>186</v>
      </c>
      <c r="AL62">
        <v>79</v>
      </c>
    </row>
    <row r="63" spans="1:38">
      <c r="A63" t="s">
        <v>105</v>
      </c>
      <c r="B63" s="34">
        <v>109.71</v>
      </c>
      <c r="C63" s="34">
        <v>38.5</v>
      </c>
      <c r="D63" s="93">
        <f t="shared" si="0"/>
        <v>97</v>
      </c>
      <c r="E63" s="34">
        <v>16.05</v>
      </c>
      <c r="F63" s="34"/>
      <c r="G63" s="34"/>
      <c r="H63" s="34"/>
      <c r="I63" s="34"/>
      <c r="J63" s="37">
        <v>14.36</v>
      </c>
      <c r="K63" s="37">
        <v>14.36</v>
      </c>
      <c r="L63" s="37">
        <v>14.73</v>
      </c>
      <c r="M63">
        <v>0</v>
      </c>
      <c r="N63">
        <v>240.6</v>
      </c>
      <c r="O63">
        <v>52.93</v>
      </c>
      <c r="P63">
        <v>2.71</v>
      </c>
      <c r="Q63">
        <v>9.61</v>
      </c>
      <c r="R63" s="93">
        <v>32.33</v>
      </c>
      <c r="S63" s="93">
        <v>32.33</v>
      </c>
      <c r="T63" s="93">
        <v>32.340000000000003</v>
      </c>
      <c r="U63">
        <v>2.75</v>
      </c>
      <c r="V63">
        <v>106.807613</v>
      </c>
      <c r="W63">
        <v>2.13</v>
      </c>
      <c r="X63">
        <v>25</v>
      </c>
      <c r="Y63">
        <v>8.34</v>
      </c>
      <c r="Z63">
        <v>8.33</v>
      </c>
      <c r="AA63">
        <v>225</v>
      </c>
      <c r="AB63">
        <v>45</v>
      </c>
      <c r="AC63">
        <v>85.21</v>
      </c>
      <c r="AD63">
        <v>39.6</v>
      </c>
      <c r="AE63">
        <v>87</v>
      </c>
      <c r="AF63">
        <v>43</v>
      </c>
      <c r="AG63">
        <v>8</v>
      </c>
      <c r="AH63">
        <v>20.67</v>
      </c>
      <c r="AI63">
        <v>20.67</v>
      </c>
      <c r="AJ63">
        <v>26.95</v>
      </c>
      <c r="AK63">
        <v>182</v>
      </c>
      <c r="AL63">
        <v>78</v>
      </c>
    </row>
    <row r="64" spans="1:38">
      <c r="A64" t="s">
        <v>106</v>
      </c>
      <c r="B64" s="34">
        <v>148.21</v>
      </c>
      <c r="C64" s="34">
        <v>38.5</v>
      </c>
      <c r="D64" s="93">
        <f t="shared" si="0"/>
        <v>97</v>
      </c>
      <c r="E64" s="34">
        <v>16.05</v>
      </c>
      <c r="F64" s="34"/>
      <c r="G64" s="34"/>
      <c r="H64" s="34"/>
      <c r="I64" s="34"/>
      <c r="J64" s="37">
        <v>13.49</v>
      </c>
      <c r="K64" s="37">
        <v>13.49</v>
      </c>
      <c r="L64" s="37">
        <v>13.84</v>
      </c>
      <c r="M64">
        <v>0</v>
      </c>
      <c r="N64">
        <v>250.22</v>
      </c>
      <c r="O64">
        <v>52.93</v>
      </c>
      <c r="P64">
        <v>2.71</v>
      </c>
      <c r="Q64">
        <v>10.41</v>
      </c>
      <c r="R64" s="93">
        <v>32.33</v>
      </c>
      <c r="S64" s="93">
        <v>32.33</v>
      </c>
      <c r="T64" s="93">
        <v>32.340000000000003</v>
      </c>
      <c r="U64">
        <v>2.75</v>
      </c>
      <c r="V64">
        <v>100.37013399999999</v>
      </c>
      <c r="W64">
        <v>2.13</v>
      </c>
      <c r="X64">
        <v>26</v>
      </c>
      <c r="Y64">
        <v>8.66</v>
      </c>
      <c r="Z64">
        <v>8.67</v>
      </c>
      <c r="AA64">
        <v>215.33</v>
      </c>
      <c r="AB64">
        <v>43.06</v>
      </c>
      <c r="AC64">
        <v>80.209999999999994</v>
      </c>
      <c r="AD64">
        <v>37.5</v>
      </c>
      <c r="AE64">
        <v>82</v>
      </c>
      <c r="AF64">
        <v>41</v>
      </c>
      <c r="AG64">
        <v>8.34</v>
      </c>
      <c r="AH64">
        <v>21.33</v>
      </c>
      <c r="AI64">
        <v>21.33</v>
      </c>
      <c r="AJ64">
        <v>26.95</v>
      </c>
      <c r="AK64">
        <v>168</v>
      </c>
      <c r="AL64">
        <v>72</v>
      </c>
    </row>
    <row r="65" spans="1:38">
      <c r="A65" t="s">
        <v>107</v>
      </c>
      <c r="B65" s="34">
        <v>138.59</v>
      </c>
      <c r="C65" s="34">
        <v>38.5</v>
      </c>
      <c r="D65" s="93">
        <f t="shared" si="0"/>
        <v>97</v>
      </c>
      <c r="E65" s="34">
        <v>16.05</v>
      </c>
      <c r="F65" s="34"/>
      <c r="G65" s="34"/>
      <c r="H65" s="34"/>
      <c r="I65" s="34"/>
      <c r="J65" s="37">
        <v>12.44</v>
      </c>
      <c r="K65" s="37">
        <v>12.44</v>
      </c>
      <c r="L65" s="37">
        <v>12.76</v>
      </c>
      <c r="M65">
        <v>0</v>
      </c>
      <c r="N65">
        <v>272.12</v>
      </c>
      <c r="O65">
        <v>52.93</v>
      </c>
      <c r="P65">
        <v>2.71</v>
      </c>
      <c r="Q65">
        <v>11.21</v>
      </c>
      <c r="R65" s="93">
        <v>32.33</v>
      </c>
      <c r="S65" s="93">
        <v>32.33</v>
      </c>
      <c r="T65" s="93">
        <v>32.340000000000003</v>
      </c>
      <c r="U65">
        <v>2.4500000000000002</v>
      </c>
      <c r="V65">
        <v>93.134056999999999</v>
      </c>
      <c r="W65">
        <v>2.13</v>
      </c>
      <c r="X65">
        <v>27.5</v>
      </c>
      <c r="Y65">
        <v>9.16</v>
      </c>
      <c r="Z65">
        <v>9.17</v>
      </c>
      <c r="AA65">
        <v>208.88</v>
      </c>
      <c r="AB65">
        <v>41.78</v>
      </c>
      <c r="AC65">
        <v>74.819999999999993</v>
      </c>
      <c r="AD65">
        <v>35.299999999999997</v>
      </c>
      <c r="AE65">
        <v>75</v>
      </c>
      <c r="AF65">
        <v>37</v>
      </c>
      <c r="AG65">
        <v>8.66</v>
      </c>
      <c r="AH65">
        <v>18.329999999999998</v>
      </c>
      <c r="AI65">
        <v>18.329999999999998</v>
      </c>
      <c r="AJ65">
        <v>26.95</v>
      </c>
      <c r="AK65">
        <v>158</v>
      </c>
      <c r="AL65">
        <v>67</v>
      </c>
    </row>
    <row r="66" spans="1:38">
      <c r="A66" t="s">
        <v>108</v>
      </c>
      <c r="B66" s="34">
        <v>138.59</v>
      </c>
      <c r="C66" s="34">
        <v>38.5</v>
      </c>
      <c r="D66" s="93">
        <f t="shared" si="0"/>
        <v>97</v>
      </c>
      <c r="E66" s="34">
        <v>16.05</v>
      </c>
      <c r="F66" s="34"/>
      <c r="G66" s="34"/>
      <c r="H66" s="34"/>
      <c r="I66" s="34"/>
      <c r="J66" s="37">
        <v>11.33</v>
      </c>
      <c r="K66" s="37">
        <v>11.33</v>
      </c>
      <c r="L66" s="37">
        <v>11.61</v>
      </c>
      <c r="M66">
        <v>0</v>
      </c>
      <c r="N66">
        <v>272.12</v>
      </c>
      <c r="O66">
        <v>52.93</v>
      </c>
      <c r="P66">
        <v>2.71</v>
      </c>
      <c r="Q66">
        <v>12.21</v>
      </c>
      <c r="R66" s="93">
        <v>32.33</v>
      </c>
      <c r="S66" s="93">
        <v>32.33</v>
      </c>
      <c r="T66" s="93">
        <v>32.340000000000003</v>
      </c>
      <c r="U66">
        <v>2.4500000000000002</v>
      </c>
      <c r="V66">
        <v>84.933819</v>
      </c>
      <c r="W66">
        <v>2.13</v>
      </c>
      <c r="X66">
        <v>29.5</v>
      </c>
      <c r="Y66">
        <v>9.84</v>
      </c>
      <c r="Z66">
        <v>9.83</v>
      </c>
      <c r="AA66">
        <v>197.44</v>
      </c>
      <c r="AB66">
        <v>39.49</v>
      </c>
      <c r="AC66">
        <v>69.150000000000006</v>
      </c>
      <c r="AD66">
        <v>32.200000000000003</v>
      </c>
      <c r="AE66">
        <v>69</v>
      </c>
      <c r="AF66">
        <v>35</v>
      </c>
      <c r="AG66">
        <v>9</v>
      </c>
      <c r="AH66">
        <v>19</v>
      </c>
      <c r="AI66">
        <v>19</v>
      </c>
      <c r="AJ66">
        <v>26.95</v>
      </c>
      <c r="AK66">
        <v>144</v>
      </c>
      <c r="AL66">
        <v>61</v>
      </c>
    </row>
    <row r="67" spans="1:38">
      <c r="A67" t="s">
        <v>109</v>
      </c>
      <c r="B67" s="34">
        <v>138.59</v>
      </c>
      <c r="C67" s="34">
        <v>38.5</v>
      </c>
      <c r="D67" s="93">
        <f t="shared" si="0"/>
        <v>97</v>
      </c>
      <c r="E67" s="34">
        <v>16.05</v>
      </c>
      <c r="F67" s="34"/>
      <c r="G67" s="34"/>
      <c r="H67" s="34"/>
      <c r="I67" s="34"/>
      <c r="J67" s="37">
        <v>10.17</v>
      </c>
      <c r="K67" s="37">
        <v>10.17</v>
      </c>
      <c r="L67" s="37">
        <v>10.42</v>
      </c>
      <c r="M67">
        <v>0</v>
      </c>
      <c r="N67">
        <v>272.12</v>
      </c>
      <c r="O67">
        <v>52.93</v>
      </c>
      <c r="P67">
        <v>2.79</v>
      </c>
      <c r="Q67">
        <v>12.21</v>
      </c>
      <c r="R67" s="93">
        <v>32.33</v>
      </c>
      <c r="S67" s="93">
        <v>32.33</v>
      </c>
      <c r="T67" s="93">
        <v>32.340000000000003</v>
      </c>
      <c r="U67">
        <v>2.52</v>
      </c>
      <c r="V67">
        <v>75.633073999999993</v>
      </c>
      <c r="W67">
        <v>2.2200000000000002</v>
      </c>
      <c r="X67">
        <v>30</v>
      </c>
      <c r="Y67">
        <v>10</v>
      </c>
      <c r="Z67">
        <v>10</v>
      </c>
      <c r="AA67">
        <v>174.02</v>
      </c>
      <c r="AB67">
        <v>34.799999999999997</v>
      </c>
      <c r="AC67">
        <v>63.23</v>
      </c>
      <c r="AD67">
        <v>29.4</v>
      </c>
      <c r="AE67">
        <v>62</v>
      </c>
      <c r="AF67">
        <v>31</v>
      </c>
      <c r="AG67">
        <v>8.34</v>
      </c>
      <c r="AH67">
        <v>19.329999999999998</v>
      </c>
      <c r="AI67">
        <v>19.329999999999998</v>
      </c>
      <c r="AJ67">
        <v>27.91</v>
      </c>
      <c r="AK67">
        <v>130</v>
      </c>
      <c r="AL67">
        <v>55</v>
      </c>
    </row>
    <row r="68" spans="1:38">
      <c r="A68" t="s">
        <v>110</v>
      </c>
      <c r="B68" s="34">
        <v>165.48</v>
      </c>
      <c r="C68" s="34">
        <v>38.5</v>
      </c>
      <c r="D68" s="93">
        <f t="shared" ref="D68:D98" si="1">R68+S68+T68</f>
        <v>97</v>
      </c>
      <c r="E68" s="34">
        <v>16.05</v>
      </c>
      <c r="F68" s="34"/>
      <c r="G68" s="34"/>
      <c r="H68" s="34"/>
      <c r="I68" s="34"/>
      <c r="J68" s="37">
        <v>9.1</v>
      </c>
      <c r="K68" s="37">
        <v>9.1</v>
      </c>
      <c r="L68" s="37">
        <v>9.33</v>
      </c>
      <c r="M68">
        <v>0</v>
      </c>
      <c r="N68">
        <v>272.12</v>
      </c>
      <c r="O68">
        <v>52.93</v>
      </c>
      <c r="P68">
        <v>2.79</v>
      </c>
      <c r="Q68">
        <v>13</v>
      </c>
      <c r="R68" s="93">
        <v>32.33</v>
      </c>
      <c r="S68" s="93">
        <v>32.33</v>
      </c>
      <c r="T68" s="93">
        <v>32.340000000000003</v>
      </c>
      <c r="U68">
        <v>2.52</v>
      </c>
      <c r="V68">
        <v>66.127809999999997</v>
      </c>
      <c r="W68">
        <v>2.2200000000000002</v>
      </c>
      <c r="X68">
        <v>30</v>
      </c>
      <c r="Y68">
        <v>10</v>
      </c>
      <c r="Z68">
        <v>10</v>
      </c>
      <c r="AA68">
        <v>154.69999999999999</v>
      </c>
      <c r="AB68">
        <v>30.94</v>
      </c>
      <c r="AC68">
        <v>57.01</v>
      </c>
      <c r="AD68">
        <v>26</v>
      </c>
      <c r="AE68">
        <v>55</v>
      </c>
      <c r="AF68">
        <v>27</v>
      </c>
      <c r="AG68">
        <v>8.34</v>
      </c>
      <c r="AH68">
        <v>19.670000000000002</v>
      </c>
      <c r="AI68">
        <v>19.670000000000002</v>
      </c>
      <c r="AJ68">
        <v>27.91</v>
      </c>
      <c r="AK68">
        <v>116</v>
      </c>
      <c r="AL68">
        <v>49</v>
      </c>
    </row>
    <row r="69" spans="1:38">
      <c r="A69" t="s">
        <v>111</v>
      </c>
      <c r="B69" s="34">
        <v>203.98</v>
      </c>
      <c r="C69" s="34">
        <v>38.5</v>
      </c>
      <c r="D69" s="93">
        <f t="shared" si="1"/>
        <v>97</v>
      </c>
      <c r="E69" s="34">
        <v>16.05</v>
      </c>
      <c r="F69" s="34"/>
      <c r="G69" s="34"/>
      <c r="H69" s="34"/>
      <c r="I69" s="34"/>
      <c r="J69" s="37">
        <v>7.7</v>
      </c>
      <c r="K69" s="37">
        <v>7.7</v>
      </c>
      <c r="L69" s="37">
        <v>7.89</v>
      </c>
      <c r="M69">
        <v>0</v>
      </c>
      <c r="N69">
        <v>272.12</v>
      </c>
      <c r="O69">
        <v>52.93</v>
      </c>
      <c r="P69">
        <v>2.79</v>
      </c>
      <c r="Q69">
        <v>13.6</v>
      </c>
      <c r="R69" s="93">
        <v>32.33</v>
      </c>
      <c r="S69" s="93">
        <v>32.33</v>
      </c>
      <c r="T69" s="93">
        <v>32.340000000000003</v>
      </c>
      <c r="U69">
        <v>2.52</v>
      </c>
      <c r="V69">
        <v>60.284410000000001</v>
      </c>
      <c r="W69">
        <v>2.2200000000000002</v>
      </c>
      <c r="X69">
        <v>30.5</v>
      </c>
      <c r="Y69">
        <v>10.16</v>
      </c>
      <c r="Z69">
        <v>10.17</v>
      </c>
      <c r="AA69">
        <v>135.38</v>
      </c>
      <c r="AB69">
        <v>27.08</v>
      </c>
      <c r="AC69">
        <v>50.49</v>
      </c>
      <c r="AD69">
        <v>22.3</v>
      </c>
      <c r="AE69">
        <v>47</v>
      </c>
      <c r="AF69">
        <v>23</v>
      </c>
      <c r="AG69">
        <v>8.34</v>
      </c>
      <c r="AH69">
        <v>20.67</v>
      </c>
      <c r="AI69">
        <v>20.67</v>
      </c>
      <c r="AJ69">
        <v>28.87</v>
      </c>
      <c r="AK69">
        <v>98</v>
      </c>
      <c r="AL69">
        <v>42</v>
      </c>
    </row>
    <row r="70" spans="1:38">
      <c r="A70" t="s">
        <v>112</v>
      </c>
      <c r="B70" s="34">
        <v>225.76</v>
      </c>
      <c r="C70" s="34">
        <v>38.5</v>
      </c>
      <c r="D70" s="93">
        <f t="shared" si="1"/>
        <v>94.47</v>
      </c>
      <c r="E70" s="34">
        <v>16.05</v>
      </c>
      <c r="F70" s="34"/>
      <c r="G70" s="34"/>
      <c r="H70" s="34"/>
      <c r="I70" s="34"/>
      <c r="J70" s="37">
        <v>6.09</v>
      </c>
      <c r="K70" s="37">
        <v>6.09</v>
      </c>
      <c r="L70" s="37">
        <v>6.25</v>
      </c>
      <c r="M70">
        <v>0</v>
      </c>
      <c r="N70">
        <v>272.12</v>
      </c>
      <c r="O70">
        <v>52.93</v>
      </c>
      <c r="P70">
        <v>2.79</v>
      </c>
      <c r="Q70">
        <v>14.4</v>
      </c>
      <c r="R70" s="93">
        <v>31.47</v>
      </c>
      <c r="S70" s="93">
        <v>30</v>
      </c>
      <c r="T70" s="93">
        <v>33</v>
      </c>
      <c r="U70">
        <v>2.52</v>
      </c>
      <c r="V70">
        <v>49.444902999999996</v>
      </c>
      <c r="W70">
        <v>2.2200000000000002</v>
      </c>
      <c r="X70">
        <v>31</v>
      </c>
      <c r="Y70">
        <v>10.34</v>
      </c>
      <c r="Z70">
        <v>10.33</v>
      </c>
      <c r="AA70">
        <v>116.07</v>
      </c>
      <c r="AB70">
        <v>23.21</v>
      </c>
      <c r="AC70">
        <v>43.21</v>
      </c>
      <c r="AD70">
        <v>18.5</v>
      </c>
      <c r="AE70">
        <v>38</v>
      </c>
      <c r="AF70">
        <v>19</v>
      </c>
      <c r="AG70">
        <v>8.66</v>
      </c>
      <c r="AH70">
        <v>21.33</v>
      </c>
      <c r="AI70">
        <v>21.33</v>
      </c>
      <c r="AJ70">
        <v>25.98</v>
      </c>
      <c r="AK70">
        <v>81</v>
      </c>
      <c r="AL70">
        <v>34</v>
      </c>
    </row>
    <row r="71" spans="1:38">
      <c r="A71" t="s">
        <v>113</v>
      </c>
      <c r="B71" s="34">
        <v>225.76</v>
      </c>
      <c r="C71" s="34">
        <v>74.349999999999994</v>
      </c>
      <c r="D71" s="93">
        <f t="shared" si="1"/>
        <v>65.679999999999993</v>
      </c>
      <c r="E71" s="34">
        <v>16.05</v>
      </c>
      <c r="F71" s="34"/>
      <c r="G71" s="34"/>
      <c r="H71" s="34"/>
      <c r="I71" s="34"/>
      <c r="J71" s="37">
        <v>4.33</v>
      </c>
      <c r="K71" s="37">
        <v>4.33</v>
      </c>
      <c r="L71" s="37">
        <v>4.43</v>
      </c>
      <c r="M71">
        <v>0</v>
      </c>
      <c r="N71">
        <v>272.12</v>
      </c>
      <c r="O71">
        <v>52.93</v>
      </c>
      <c r="P71">
        <v>2.79</v>
      </c>
      <c r="Q71">
        <v>14.6</v>
      </c>
      <c r="R71" s="93">
        <v>20.190000000000001</v>
      </c>
      <c r="S71" s="93">
        <v>20</v>
      </c>
      <c r="T71" s="93">
        <v>25.49</v>
      </c>
      <c r="U71">
        <v>2.6</v>
      </c>
      <c r="V71">
        <v>38.459311</v>
      </c>
      <c r="W71">
        <v>2.31</v>
      </c>
      <c r="X71">
        <v>31.5</v>
      </c>
      <c r="Y71">
        <v>10.5</v>
      </c>
      <c r="Z71">
        <v>10.5</v>
      </c>
      <c r="AA71">
        <v>98.34</v>
      </c>
      <c r="AB71">
        <v>19.670000000000002</v>
      </c>
      <c r="AC71">
        <v>35.840000000000003</v>
      </c>
      <c r="AD71">
        <v>15</v>
      </c>
      <c r="AE71">
        <v>30</v>
      </c>
      <c r="AF71">
        <v>15</v>
      </c>
      <c r="AG71">
        <v>8.66</v>
      </c>
      <c r="AH71">
        <v>21.67</v>
      </c>
      <c r="AI71">
        <v>21.67</v>
      </c>
      <c r="AJ71">
        <v>25.98</v>
      </c>
      <c r="AK71">
        <v>63</v>
      </c>
      <c r="AL71">
        <v>27</v>
      </c>
    </row>
    <row r="72" spans="1:38">
      <c r="A72" t="s">
        <v>114</v>
      </c>
      <c r="B72" s="34">
        <v>225.76</v>
      </c>
      <c r="C72" s="34">
        <v>74.349999999999994</v>
      </c>
      <c r="D72" s="93">
        <f t="shared" si="1"/>
        <v>35.92</v>
      </c>
      <c r="E72" s="34">
        <v>16.05</v>
      </c>
      <c r="F72" s="34"/>
      <c r="G72" s="34"/>
      <c r="H72" s="34"/>
      <c r="I72" s="34"/>
      <c r="J72" s="37">
        <v>3.04</v>
      </c>
      <c r="K72" s="37">
        <v>3.04</v>
      </c>
      <c r="L72" s="37">
        <v>3.11</v>
      </c>
      <c r="M72">
        <v>0</v>
      </c>
      <c r="N72">
        <v>272.12</v>
      </c>
      <c r="O72">
        <v>52.93</v>
      </c>
      <c r="P72">
        <v>2.79</v>
      </c>
      <c r="Q72">
        <v>14.4</v>
      </c>
      <c r="R72" s="93">
        <v>10.44</v>
      </c>
      <c r="S72" s="93">
        <v>10</v>
      </c>
      <c r="T72" s="93">
        <v>15.48</v>
      </c>
      <c r="U72">
        <v>2.6</v>
      </c>
      <c r="V72">
        <v>27.434763</v>
      </c>
      <c r="W72">
        <v>2.31</v>
      </c>
      <c r="X72">
        <v>32</v>
      </c>
      <c r="Y72">
        <v>10.66</v>
      </c>
      <c r="Z72">
        <v>10.67</v>
      </c>
      <c r="AA72">
        <v>80.62</v>
      </c>
      <c r="AB72">
        <v>16.12</v>
      </c>
      <c r="AC72">
        <v>29.07</v>
      </c>
      <c r="AD72">
        <v>12</v>
      </c>
      <c r="AE72">
        <v>23</v>
      </c>
      <c r="AF72">
        <v>12</v>
      </c>
      <c r="AG72">
        <v>9</v>
      </c>
      <c r="AH72">
        <v>22</v>
      </c>
      <c r="AI72">
        <v>22</v>
      </c>
      <c r="AJ72">
        <v>26.95</v>
      </c>
      <c r="AK72">
        <v>49</v>
      </c>
      <c r="AL72">
        <v>21</v>
      </c>
    </row>
    <row r="73" spans="1:38">
      <c r="A73" t="s">
        <v>115</v>
      </c>
      <c r="B73" s="34">
        <v>261.29000000000002</v>
      </c>
      <c r="C73" s="34">
        <v>84.85</v>
      </c>
      <c r="D73" s="93">
        <f t="shared" si="1"/>
        <v>16.869999999999997</v>
      </c>
      <c r="E73" s="34">
        <v>16.05</v>
      </c>
      <c r="F73" s="34"/>
      <c r="G73" s="34"/>
      <c r="H73" s="34"/>
      <c r="I73" s="34"/>
      <c r="J73" s="37">
        <v>2.14</v>
      </c>
      <c r="K73" s="37">
        <v>2.14</v>
      </c>
      <c r="L73" s="37">
        <v>2.2000000000000002</v>
      </c>
      <c r="M73">
        <v>0</v>
      </c>
      <c r="N73">
        <v>272.12</v>
      </c>
      <c r="O73">
        <v>100.26</v>
      </c>
      <c r="P73">
        <v>2.79</v>
      </c>
      <c r="Q73">
        <v>13.6</v>
      </c>
      <c r="R73" s="93">
        <v>5.42</v>
      </c>
      <c r="S73" s="93">
        <v>3</v>
      </c>
      <c r="T73" s="93">
        <v>8.4499999999999993</v>
      </c>
      <c r="U73">
        <v>2.6</v>
      </c>
      <c r="V73">
        <v>17.140640000000001</v>
      </c>
      <c r="W73">
        <v>2.31</v>
      </c>
      <c r="X73">
        <v>32.5</v>
      </c>
      <c r="Y73">
        <v>10.84</v>
      </c>
      <c r="Z73">
        <v>10.83</v>
      </c>
      <c r="AA73">
        <v>62.89</v>
      </c>
      <c r="AB73">
        <v>12.58</v>
      </c>
      <c r="AC73">
        <v>22.31</v>
      </c>
      <c r="AD73">
        <v>9</v>
      </c>
      <c r="AE73">
        <v>15</v>
      </c>
      <c r="AF73">
        <v>8</v>
      </c>
      <c r="AG73">
        <v>9.34</v>
      </c>
      <c r="AH73">
        <v>22.33</v>
      </c>
      <c r="AI73">
        <v>22.33</v>
      </c>
      <c r="AJ73">
        <v>26.95</v>
      </c>
      <c r="AK73">
        <v>32</v>
      </c>
      <c r="AL73">
        <v>13</v>
      </c>
    </row>
    <row r="74" spans="1:38">
      <c r="A74" t="s">
        <v>116</v>
      </c>
      <c r="B74" s="34">
        <v>261.29000000000002</v>
      </c>
      <c r="C74" s="34">
        <v>84.85</v>
      </c>
      <c r="D74" s="93">
        <f t="shared" si="1"/>
        <v>5.5600000000000005</v>
      </c>
      <c r="E74" s="34">
        <v>16.05</v>
      </c>
      <c r="F74" s="34"/>
      <c r="G74" s="34"/>
      <c r="H74" s="34"/>
      <c r="I74" s="34"/>
      <c r="J74" s="37">
        <v>1.6</v>
      </c>
      <c r="K74" s="37">
        <v>1.6</v>
      </c>
      <c r="L74" s="37">
        <v>1.64</v>
      </c>
      <c r="M74">
        <v>0</v>
      </c>
      <c r="N74">
        <v>272.12</v>
      </c>
      <c r="O74">
        <v>100.26</v>
      </c>
      <c r="P74">
        <v>2.79</v>
      </c>
      <c r="Q74">
        <v>12.8</v>
      </c>
      <c r="R74" s="93">
        <v>2.12</v>
      </c>
      <c r="S74" s="93">
        <v>0</v>
      </c>
      <c r="T74" s="93">
        <v>3.44</v>
      </c>
      <c r="U74">
        <v>2.6</v>
      </c>
      <c r="V74">
        <v>9.6805660000000007</v>
      </c>
      <c r="W74">
        <v>2.31</v>
      </c>
      <c r="X74">
        <v>32.5</v>
      </c>
      <c r="Y74">
        <v>10.84</v>
      </c>
      <c r="Z74">
        <v>10.83</v>
      </c>
      <c r="AA74">
        <v>45.17</v>
      </c>
      <c r="AB74">
        <v>9.0299999999999994</v>
      </c>
      <c r="AC74">
        <v>15.78</v>
      </c>
      <c r="AD74">
        <v>6</v>
      </c>
      <c r="AE74">
        <v>11</v>
      </c>
      <c r="AF74">
        <v>5</v>
      </c>
      <c r="AG74">
        <v>9.66</v>
      </c>
      <c r="AH74">
        <v>22.67</v>
      </c>
      <c r="AI74">
        <v>22.67</v>
      </c>
      <c r="AJ74">
        <v>27.91</v>
      </c>
      <c r="AK74">
        <v>18</v>
      </c>
      <c r="AL74">
        <v>7</v>
      </c>
    </row>
    <row r="75" spans="1:38">
      <c r="A75" t="s">
        <v>117</v>
      </c>
      <c r="B75" s="34">
        <v>234.39</v>
      </c>
      <c r="C75" s="34">
        <v>67.31</v>
      </c>
      <c r="D75" s="93">
        <f t="shared" si="1"/>
        <v>0</v>
      </c>
      <c r="E75" s="34">
        <v>16.05</v>
      </c>
      <c r="F75" s="34"/>
      <c r="G75" s="34"/>
      <c r="H75" s="34"/>
      <c r="I75" s="34"/>
      <c r="J75" s="37">
        <v>1.17</v>
      </c>
      <c r="K75" s="37">
        <v>1.17</v>
      </c>
      <c r="L75" s="37">
        <v>1.19</v>
      </c>
      <c r="M75">
        <v>0</v>
      </c>
      <c r="N75">
        <v>272.12</v>
      </c>
      <c r="O75">
        <v>100.26</v>
      </c>
      <c r="P75">
        <v>2.87</v>
      </c>
      <c r="Q75">
        <v>11.81</v>
      </c>
      <c r="R75" s="93">
        <v>0</v>
      </c>
      <c r="S75" s="93">
        <v>0</v>
      </c>
      <c r="T75" s="93">
        <v>0</v>
      </c>
      <c r="U75">
        <v>2.6</v>
      </c>
      <c r="V75">
        <v>5.2493210000000001</v>
      </c>
      <c r="W75">
        <v>2.31</v>
      </c>
      <c r="X75">
        <v>33</v>
      </c>
      <c r="Y75">
        <v>11</v>
      </c>
      <c r="Z75">
        <v>11</v>
      </c>
      <c r="AA75">
        <v>27.19</v>
      </c>
      <c r="AB75">
        <v>5.44</v>
      </c>
      <c r="AC75">
        <v>9.9700000000000006</v>
      </c>
      <c r="AD75">
        <v>4</v>
      </c>
      <c r="AE75">
        <v>3</v>
      </c>
      <c r="AF75">
        <v>1</v>
      </c>
      <c r="AG75">
        <v>10</v>
      </c>
      <c r="AH75">
        <v>23</v>
      </c>
      <c r="AI75">
        <v>23</v>
      </c>
      <c r="AJ75">
        <v>29.83</v>
      </c>
      <c r="AK75">
        <v>7</v>
      </c>
      <c r="AL75">
        <v>3</v>
      </c>
    </row>
    <row r="76" spans="1:38">
      <c r="A76" t="s">
        <v>118</v>
      </c>
      <c r="B76" s="34">
        <v>205.52</v>
      </c>
      <c r="C76" s="34">
        <v>67.31</v>
      </c>
      <c r="D76" s="93">
        <f t="shared" si="1"/>
        <v>0</v>
      </c>
      <c r="E76" s="34">
        <v>16.05</v>
      </c>
      <c r="F76" s="34"/>
      <c r="G76" s="34"/>
      <c r="H76" s="34"/>
      <c r="I76" s="34"/>
      <c r="J76" s="37">
        <v>0.76</v>
      </c>
      <c r="K76" s="37">
        <v>0.76</v>
      </c>
      <c r="L76" s="37">
        <v>0.78</v>
      </c>
      <c r="M76">
        <v>0</v>
      </c>
      <c r="N76">
        <v>250.22</v>
      </c>
      <c r="O76">
        <v>100.26</v>
      </c>
      <c r="P76">
        <v>2.87</v>
      </c>
      <c r="Q76">
        <v>11.01</v>
      </c>
      <c r="R76" s="93">
        <v>0</v>
      </c>
      <c r="S76" s="93">
        <v>0</v>
      </c>
      <c r="T76" s="93">
        <v>0</v>
      </c>
      <c r="U76">
        <v>2.6</v>
      </c>
      <c r="V76">
        <v>2.317882</v>
      </c>
      <c r="W76">
        <v>2.31</v>
      </c>
      <c r="X76">
        <v>34</v>
      </c>
      <c r="Y76">
        <v>11.34</v>
      </c>
      <c r="Z76">
        <v>11.33</v>
      </c>
      <c r="AA76">
        <v>22.23</v>
      </c>
      <c r="AB76">
        <v>4.45</v>
      </c>
      <c r="AC76">
        <v>5.39</v>
      </c>
      <c r="AD76">
        <v>3</v>
      </c>
      <c r="AE76">
        <v>0</v>
      </c>
      <c r="AF76">
        <v>0</v>
      </c>
      <c r="AG76">
        <v>10.34</v>
      </c>
      <c r="AH76">
        <v>23.67</v>
      </c>
      <c r="AI76">
        <v>23.67</v>
      </c>
      <c r="AJ76">
        <v>29.83</v>
      </c>
      <c r="AK76">
        <v>1</v>
      </c>
      <c r="AL76">
        <v>1</v>
      </c>
    </row>
    <row r="77" spans="1:38">
      <c r="A77" t="s">
        <v>119</v>
      </c>
      <c r="B77" s="34">
        <v>261.29000000000002</v>
      </c>
      <c r="C77" s="34">
        <v>84.85</v>
      </c>
      <c r="D77" s="93">
        <f t="shared" si="1"/>
        <v>0</v>
      </c>
      <c r="E77" s="34">
        <v>16.05</v>
      </c>
      <c r="F77" s="34"/>
      <c r="G77" s="34"/>
      <c r="H77" s="34"/>
      <c r="I77" s="34"/>
      <c r="J77" s="37">
        <v>0.32</v>
      </c>
      <c r="K77" s="37">
        <v>0.32</v>
      </c>
      <c r="L77" s="37">
        <v>0.32</v>
      </c>
      <c r="M77">
        <v>4.24</v>
      </c>
      <c r="N77">
        <v>272.12</v>
      </c>
      <c r="O77">
        <v>100.26</v>
      </c>
      <c r="P77">
        <v>2.87</v>
      </c>
      <c r="Q77">
        <v>10.41</v>
      </c>
      <c r="R77" s="93">
        <v>0</v>
      </c>
      <c r="S77" s="93">
        <v>0</v>
      </c>
      <c r="T77" s="93">
        <v>0</v>
      </c>
      <c r="U77">
        <v>2.6</v>
      </c>
      <c r="V77">
        <v>0.31164799999999998</v>
      </c>
      <c r="W77">
        <v>2.04</v>
      </c>
      <c r="X77">
        <v>36</v>
      </c>
      <c r="Y77">
        <v>12</v>
      </c>
      <c r="Z77">
        <v>12</v>
      </c>
      <c r="AA77">
        <v>5.83</v>
      </c>
      <c r="AB77">
        <v>1.17</v>
      </c>
      <c r="AC77">
        <v>2.34</v>
      </c>
      <c r="AD77">
        <v>2</v>
      </c>
      <c r="AE77">
        <v>0</v>
      </c>
      <c r="AF77">
        <v>0</v>
      </c>
      <c r="AG77">
        <v>13</v>
      </c>
      <c r="AH77">
        <v>24.67</v>
      </c>
      <c r="AI77">
        <v>24.67</v>
      </c>
      <c r="AJ77">
        <v>30.8</v>
      </c>
      <c r="AK77">
        <v>1</v>
      </c>
      <c r="AL77">
        <v>0</v>
      </c>
    </row>
    <row r="78" spans="1:38">
      <c r="A78" t="s">
        <v>120</v>
      </c>
      <c r="B78" s="34">
        <v>261.29000000000002</v>
      </c>
      <c r="C78" s="34">
        <v>84.85</v>
      </c>
      <c r="D78" s="93">
        <f t="shared" si="1"/>
        <v>0</v>
      </c>
      <c r="E78" s="34">
        <v>16.05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8.49</v>
      </c>
      <c r="N78">
        <v>272.12</v>
      </c>
      <c r="O78">
        <v>100.26</v>
      </c>
      <c r="P78">
        <v>2.87</v>
      </c>
      <c r="Q78">
        <v>10.01</v>
      </c>
      <c r="R78" s="93">
        <v>0</v>
      </c>
      <c r="S78" s="93">
        <v>0</v>
      </c>
      <c r="T78" s="93">
        <v>0</v>
      </c>
      <c r="U78">
        <v>2.6</v>
      </c>
      <c r="V78">
        <v>0</v>
      </c>
      <c r="W78">
        <v>2.04</v>
      </c>
      <c r="X78">
        <v>36.5</v>
      </c>
      <c r="Y78">
        <v>12.16</v>
      </c>
      <c r="Z78">
        <v>12.17</v>
      </c>
      <c r="AA78">
        <v>1.33</v>
      </c>
      <c r="AB78">
        <v>0.27</v>
      </c>
      <c r="AC78">
        <v>0</v>
      </c>
      <c r="AD78">
        <v>1</v>
      </c>
      <c r="AE78">
        <v>0</v>
      </c>
      <c r="AF78">
        <v>0</v>
      </c>
      <c r="AG78">
        <v>12.66</v>
      </c>
      <c r="AH78">
        <v>25.67</v>
      </c>
      <c r="AI78">
        <v>25.67</v>
      </c>
      <c r="AJ78">
        <v>30.8</v>
      </c>
      <c r="AK78">
        <v>0</v>
      </c>
      <c r="AL78">
        <v>0</v>
      </c>
    </row>
    <row r="79" spans="1:38">
      <c r="A79" t="s">
        <v>121</v>
      </c>
      <c r="B79" s="34">
        <v>261.29000000000002</v>
      </c>
      <c r="C79" s="34">
        <v>84.85</v>
      </c>
      <c r="D79" s="93">
        <f t="shared" si="1"/>
        <v>0</v>
      </c>
      <c r="E79" s="34">
        <v>16.05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8.49</v>
      </c>
      <c r="N79">
        <v>272.12</v>
      </c>
      <c r="O79">
        <v>100.26</v>
      </c>
      <c r="P79">
        <v>3.02</v>
      </c>
      <c r="Q79">
        <v>10.01</v>
      </c>
      <c r="R79" s="93">
        <v>0</v>
      </c>
      <c r="S79" s="93">
        <v>0</v>
      </c>
      <c r="T79" s="93">
        <v>0</v>
      </c>
      <c r="U79">
        <v>2.6</v>
      </c>
      <c r="V79">
        <v>0</v>
      </c>
      <c r="W79">
        <v>2.04</v>
      </c>
      <c r="X79">
        <v>38</v>
      </c>
      <c r="Y79">
        <v>12.66</v>
      </c>
      <c r="Z79">
        <v>12.67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12.34</v>
      </c>
      <c r="AH79">
        <v>34.33</v>
      </c>
      <c r="AI79">
        <v>34.33</v>
      </c>
      <c r="AJ79">
        <v>30.8</v>
      </c>
      <c r="AK79">
        <v>0</v>
      </c>
      <c r="AL79">
        <v>0</v>
      </c>
    </row>
    <row r="80" spans="1:38">
      <c r="A80" t="s">
        <v>122</v>
      </c>
      <c r="B80" s="34">
        <v>261.29000000000002</v>
      </c>
      <c r="C80" s="34">
        <v>84.85</v>
      </c>
      <c r="D80" s="93">
        <f t="shared" si="1"/>
        <v>0</v>
      </c>
      <c r="E80" s="34">
        <v>16.05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12.73</v>
      </c>
      <c r="N80">
        <v>272.12</v>
      </c>
      <c r="O80">
        <v>100.26</v>
      </c>
      <c r="P80">
        <v>3.02</v>
      </c>
      <c r="Q80">
        <v>9.61</v>
      </c>
      <c r="R80" s="93">
        <v>0</v>
      </c>
      <c r="S80" s="93">
        <v>0</v>
      </c>
      <c r="T80" s="93">
        <v>0</v>
      </c>
      <c r="U80">
        <v>2.6</v>
      </c>
      <c r="V80">
        <v>0</v>
      </c>
      <c r="W80">
        <v>2.04</v>
      </c>
      <c r="X80">
        <v>40.5</v>
      </c>
      <c r="Y80">
        <v>13.5</v>
      </c>
      <c r="Z80">
        <v>13.5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</v>
      </c>
      <c r="AH80">
        <v>34.67</v>
      </c>
      <c r="AI80">
        <v>34.67</v>
      </c>
      <c r="AJ80">
        <v>30.8</v>
      </c>
      <c r="AK80">
        <v>0</v>
      </c>
      <c r="AL80">
        <v>0</v>
      </c>
    </row>
    <row r="81" spans="1:38">
      <c r="A81" t="s">
        <v>123</v>
      </c>
      <c r="B81" s="34">
        <v>261.29000000000002</v>
      </c>
      <c r="C81" s="34">
        <v>84.85</v>
      </c>
      <c r="D81" s="93">
        <f t="shared" si="1"/>
        <v>0</v>
      </c>
      <c r="E81" s="34">
        <v>16.05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16.98</v>
      </c>
      <c r="N81">
        <v>272.12</v>
      </c>
      <c r="O81">
        <v>100.26</v>
      </c>
      <c r="P81">
        <v>1.55</v>
      </c>
      <c r="Q81">
        <v>8.2100000000000009</v>
      </c>
      <c r="R81" s="93">
        <v>0</v>
      </c>
      <c r="S81" s="93">
        <v>0</v>
      </c>
      <c r="T81" s="93">
        <v>0</v>
      </c>
      <c r="U81">
        <v>2.38</v>
      </c>
      <c r="V81">
        <v>0</v>
      </c>
      <c r="W81">
        <v>2.04</v>
      </c>
      <c r="X81">
        <v>47.5</v>
      </c>
      <c r="Y81">
        <v>15.84</v>
      </c>
      <c r="Z81">
        <v>15.83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</v>
      </c>
      <c r="AH81">
        <v>35</v>
      </c>
      <c r="AI81">
        <v>35</v>
      </c>
      <c r="AJ81">
        <v>30.8</v>
      </c>
      <c r="AK81">
        <v>0</v>
      </c>
      <c r="AL81">
        <v>0</v>
      </c>
    </row>
    <row r="82" spans="1:38">
      <c r="A82" t="s">
        <v>124</v>
      </c>
      <c r="B82" s="34">
        <v>261.29000000000002</v>
      </c>
      <c r="C82" s="34">
        <v>84.85</v>
      </c>
      <c r="D82" s="93">
        <f t="shared" si="1"/>
        <v>0</v>
      </c>
      <c r="E82" s="34">
        <v>16.05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16.98</v>
      </c>
      <c r="N82">
        <v>272.12</v>
      </c>
      <c r="O82">
        <v>100.26</v>
      </c>
      <c r="P82">
        <v>2.71</v>
      </c>
      <c r="Q82">
        <v>7.41</v>
      </c>
      <c r="R82" s="93">
        <v>0</v>
      </c>
      <c r="S82" s="93">
        <v>0</v>
      </c>
      <c r="T82" s="93">
        <v>0</v>
      </c>
      <c r="U82">
        <v>2.38</v>
      </c>
      <c r="V82">
        <v>0</v>
      </c>
      <c r="W82">
        <v>2.04</v>
      </c>
      <c r="X82">
        <v>48</v>
      </c>
      <c r="Y82">
        <v>16</v>
      </c>
      <c r="Z82">
        <v>16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</v>
      </c>
      <c r="AH82">
        <v>35.33</v>
      </c>
      <c r="AI82">
        <v>35.33</v>
      </c>
      <c r="AJ82">
        <v>30.8</v>
      </c>
      <c r="AK82">
        <v>0</v>
      </c>
      <c r="AL82">
        <v>0</v>
      </c>
    </row>
    <row r="83" spans="1:38">
      <c r="A83" t="s">
        <v>125</v>
      </c>
      <c r="B83" s="34">
        <v>261.29000000000002</v>
      </c>
      <c r="C83" s="34">
        <v>84.85</v>
      </c>
      <c r="D83" s="93">
        <f t="shared" si="1"/>
        <v>0</v>
      </c>
      <c r="E83" s="34">
        <v>16.05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21.22</v>
      </c>
      <c r="N83">
        <v>272.12</v>
      </c>
      <c r="O83">
        <v>100.26</v>
      </c>
      <c r="P83">
        <v>2.71</v>
      </c>
      <c r="Q83">
        <v>7.41</v>
      </c>
      <c r="R83" s="93">
        <v>0</v>
      </c>
      <c r="S83" s="93">
        <v>0</v>
      </c>
      <c r="T83" s="93">
        <v>0</v>
      </c>
      <c r="U83">
        <v>2.38</v>
      </c>
      <c r="V83">
        <v>0</v>
      </c>
      <c r="W83">
        <v>2.04</v>
      </c>
      <c r="X83">
        <v>49</v>
      </c>
      <c r="Y83">
        <v>16.34</v>
      </c>
      <c r="Z83">
        <v>16.329999999999998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</v>
      </c>
      <c r="AH83">
        <v>35.33</v>
      </c>
      <c r="AI83">
        <v>35.33</v>
      </c>
      <c r="AJ83">
        <v>30.8</v>
      </c>
      <c r="AK83">
        <v>0</v>
      </c>
      <c r="AL83">
        <v>0</v>
      </c>
    </row>
    <row r="84" spans="1:38">
      <c r="A84" t="s">
        <v>126</v>
      </c>
      <c r="B84" s="34">
        <v>261.29000000000002</v>
      </c>
      <c r="C84" s="34">
        <v>84.85</v>
      </c>
      <c r="D84" s="93">
        <f t="shared" si="1"/>
        <v>0</v>
      </c>
      <c r="E84" s="34">
        <v>16.05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25.47</v>
      </c>
      <c r="N84">
        <v>272.12</v>
      </c>
      <c r="O84">
        <v>100.26</v>
      </c>
      <c r="P84">
        <v>2.71</v>
      </c>
      <c r="Q84">
        <v>7.41</v>
      </c>
      <c r="R84" s="93">
        <v>0</v>
      </c>
      <c r="S84" s="93">
        <v>0</v>
      </c>
      <c r="T84" s="93">
        <v>0</v>
      </c>
      <c r="U84">
        <v>2.38</v>
      </c>
      <c r="V84">
        <v>0</v>
      </c>
      <c r="W84">
        <v>2.04</v>
      </c>
      <c r="X84">
        <v>49.5</v>
      </c>
      <c r="Y84">
        <v>16.5</v>
      </c>
      <c r="Z84">
        <v>16.5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14.66</v>
      </c>
      <c r="AH84">
        <v>35.33</v>
      </c>
      <c r="AI84">
        <v>35.33</v>
      </c>
      <c r="AJ84">
        <v>30.8</v>
      </c>
      <c r="AK84">
        <v>0</v>
      </c>
      <c r="AL84">
        <v>0</v>
      </c>
    </row>
    <row r="85" spans="1:38">
      <c r="A85" t="s">
        <v>127</v>
      </c>
      <c r="B85" s="34">
        <v>261.29000000000002</v>
      </c>
      <c r="C85" s="34">
        <v>84.85</v>
      </c>
      <c r="D85" s="93">
        <f t="shared" si="1"/>
        <v>0</v>
      </c>
      <c r="E85" s="34">
        <v>16.05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29.71</v>
      </c>
      <c r="N85">
        <v>272.12</v>
      </c>
      <c r="O85">
        <v>100.26</v>
      </c>
      <c r="P85">
        <v>2.71</v>
      </c>
      <c r="Q85">
        <v>7.41</v>
      </c>
      <c r="R85" s="93">
        <v>0</v>
      </c>
      <c r="S85" s="93">
        <v>0</v>
      </c>
      <c r="T85" s="93">
        <v>0</v>
      </c>
      <c r="U85">
        <v>2.38</v>
      </c>
      <c r="V85">
        <v>0</v>
      </c>
      <c r="W85">
        <v>2.04</v>
      </c>
      <c r="X85">
        <v>51</v>
      </c>
      <c r="Y85">
        <v>17</v>
      </c>
      <c r="Z85">
        <v>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</v>
      </c>
      <c r="AH85">
        <v>35.33</v>
      </c>
      <c r="AI85">
        <v>35.33</v>
      </c>
      <c r="AJ85">
        <v>30.8</v>
      </c>
      <c r="AK85">
        <v>0</v>
      </c>
      <c r="AL85">
        <v>0</v>
      </c>
    </row>
    <row r="86" spans="1:38">
      <c r="A86" t="s">
        <v>128</v>
      </c>
      <c r="B86" s="34">
        <v>261.29000000000002</v>
      </c>
      <c r="C86" s="34">
        <v>84.85</v>
      </c>
      <c r="D86" s="93">
        <f t="shared" si="1"/>
        <v>0</v>
      </c>
      <c r="E86" s="34">
        <v>16.05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29.71</v>
      </c>
      <c r="N86">
        <v>272.12</v>
      </c>
      <c r="O86">
        <v>100.26</v>
      </c>
      <c r="P86">
        <v>2.71</v>
      </c>
      <c r="Q86">
        <v>7.41</v>
      </c>
      <c r="R86" s="93">
        <v>0</v>
      </c>
      <c r="S86" s="93">
        <v>0</v>
      </c>
      <c r="T86" s="93">
        <v>0</v>
      </c>
      <c r="U86">
        <v>2.38</v>
      </c>
      <c r="V86">
        <v>0</v>
      </c>
      <c r="W86">
        <v>2.04</v>
      </c>
      <c r="X86">
        <v>51.5</v>
      </c>
      <c r="Y86">
        <v>17.16</v>
      </c>
      <c r="Z86">
        <v>17.170000000000002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13.34</v>
      </c>
      <c r="AH86">
        <v>35.33</v>
      </c>
      <c r="AI86">
        <v>35.33</v>
      </c>
      <c r="AJ86">
        <v>30.8</v>
      </c>
      <c r="AK86">
        <v>0</v>
      </c>
      <c r="AL86">
        <v>0</v>
      </c>
    </row>
    <row r="87" spans="1:38">
      <c r="A87" t="s">
        <v>129</v>
      </c>
      <c r="B87" s="34">
        <v>261.29000000000002</v>
      </c>
      <c r="C87" s="34">
        <v>84.85</v>
      </c>
      <c r="D87" s="93">
        <f t="shared" si="1"/>
        <v>0</v>
      </c>
      <c r="E87" s="34">
        <v>16.05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33.950000000000003</v>
      </c>
      <c r="N87">
        <v>272.12</v>
      </c>
      <c r="O87">
        <v>100.26</v>
      </c>
      <c r="P87">
        <v>2.71</v>
      </c>
      <c r="Q87">
        <v>7.41</v>
      </c>
      <c r="R87" s="93">
        <v>0</v>
      </c>
      <c r="S87" s="93">
        <v>0</v>
      </c>
      <c r="T87" s="93">
        <v>0</v>
      </c>
      <c r="U87">
        <v>2.2999999999999998</v>
      </c>
      <c r="V87">
        <v>0</v>
      </c>
      <c r="W87">
        <v>2.04</v>
      </c>
      <c r="X87">
        <v>44</v>
      </c>
      <c r="Y87">
        <v>14.66</v>
      </c>
      <c r="Z87">
        <v>14.67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</v>
      </c>
      <c r="AH87">
        <v>35.33</v>
      </c>
      <c r="AI87">
        <v>35.33</v>
      </c>
      <c r="AJ87">
        <v>29.83</v>
      </c>
      <c r="AK87">
        <v>0</v>
      </c>
      <c r="AL87">
        <v>0</v>
      </c>
    </row>
    <row r="88" spans="1:38">
      <c r="A88" t="s">
        <v>130</v>
      </c>
      <c r="B88" s="34">
        <v>261.29000000000002</v>
      </c>
      <c r="C88" s="34">
        <v>84.85</v>
      </c>
      <c r="D88" s="93">
        <f t="shared" si="1"/>
        <v>0</v>
      </c>
      <c r="E88" s="34">
        <v>16.05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38.200000000000003</v>
      </c>
      <c r="N88">
        <v>272.12</v>
      </c>
      <c r="O88">
        <v>100.26</v>
      </c>
      <c r="P88">
        <v>2.71</v>
      </c>
      <c r="Q88">
        <v>7.41</v>
      </c>
      <c r="R88" s="93">
        <v>0</v>
      </c>
      <c r="S88" s="93">
        <v>0</v>
      </c>
      <c r="T88" s="93">
        <v>0</v>
      </c>
      <c r="U88">
        <v>2.2999999999999998</v>
      </c>
      <c r="V88">
        <v>0</v>
      </c>
      <c r="W88">
        <v>2.04</v>
      </c>
      <c r="X88">
        <v>44.5</v>
      </c>
      <c r="Y88">
        <v>14.84</v>
      </c>
      <c r="Z88">
        <v>14.83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10.66</v>
      </c>
      <c r="AH88">
        <v>35.33</v>
      </c>
      <c r="AI88">
        <v>35.33</v>
      </c>
      <c r="AJ88">
        <v>28.87</v>
      </c>
      <c r="AK88">
        <v>0</v>
      </c>
      <c r="AL88">
        <v>0</v>
      </c>
    </row>
    <row r="89" spans="1:38">
      <c r="A89" t="s">
        <v>131</v>
      </c>
      <c r="B89" s="34">
        <v>261.29000000000002</v>
      </c>
      <c r="C89" s="34">
        <v>84.85</v>
      </c>
      <c r="D89" s="93">
        <f t="shared" si="1"/>
        <v>0</v>
      </c>
      <c r="E89" s="34">
        <v>16.05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38.200000000000003</v>
      </c>
      <c r="N89">
        <v>272.12</v>
      </c>
      <c r="O89">
        <v>100.26</v>
      </c>
      <c r="P89">
        <v>2.71</v>
      </c>
      <c r="Q89">
        <v>9.01</v>
      </c>
      <c r="R89" s="93">
        <v>0</v>
      </c>
      <c r="S89" s="93">
        <v>0</v>
      </c>
      <c r="T89" s="93">
        <v>0</v>
      </c>
      <c r="U89">
        <v>2.2999999999999998</v>
      </c>
      <c r="V89">
        <v>0</v>
      </c>
      <c r="W89">
        <v>2.04</v>
      </c>
      <c r="X89">
        <v>45</v>
      </c>
      <c r="Y89">
        <v>15</v>
      </c>
      <c r="Z89">
        <v>15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10.34</v>
      </c>
      <c r="AH89">
        <v>35.33</v>
      </c>
      <c r="AI89">
        <v>35.33</v>
      </c>
      <c r="AJ89">
        <v>28.87</v>
      </c>
      <c r="AK89">
        <v>0</v>
      </c>
      <c r="AL89">
        <v>0</v>
      </c>
    </row>
    <row r="90" spans="1:38">
      <c r="A90" t="s">
        <v>132</v>
      </c>
      <c r="B90" s="34">
        <v>261.29000000000002</v>
      </c>
      <c r="C90" s="34">
        <v>84.85</v>
      </c>
      <c r="D90" s="93">
        <f t="shared" si="1"/>
        <v>0</v>
      </c>
      <c r="E90" s="34">
        <v>16.05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42.44</v>
      </c>
      <c r="N90">
        <v>272.12</v>
      </c>
      <c r="O90">
        <v>100.26</v>
      </c>
      <c r="P90">
        <v>2.71</v>
      </c>
      <c r="Q90">
        <v>8.81</v>
      </c>
      <c r="R90" s="93">
        <v>0</v>
      </c>
      <c r="S90" s="93">
        <v>0</v>
      </c>
      <c r="T90" s="93">
        <v>0</v>
      </c>
      <c r="U90">
        <v>2.2999999999999998</v>
      </c>
      <c r="V90">
        <v>0</v>
      </c>
      <c r="W90">
        <v>2.04</v>
      </c>
      <c r="X90">
        <v>46</v>
      </c>
      <c r="Y90">
        <v>15.34</v>
      </c>
      <c r="Z90">
        <v>15.33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</v>
      </c>
      <c r="AH90">
        <v>35</v>
      </c>
      <c r="AI90">
        <v>35</v>
      </c>
      <c r="AJ90">
        <v>28.87</v>
      </c>
      <c r="AK90">
        <v>0</v>
      </c>
      <c r="AL90">
        <v>0</v>
      </c>
    </row>
    <row r="91" spans="1:38">
      <c r="A91" t="s">
        <v>133</v>
      </c>
      <c r="B91" s="34">
        <v>261.29000000000002</v>
      </c>
      <c r="C91" s="34">
        <v>84.85</v>
      </c>
      <c r="D91" s="93">
        <f t="shared" si="1"/>
        <v>0</v>
      </c>
      <c r="E91" s="34">
        <v>16.05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46.69</v>
      </c>
      <c r="N91">
        <v>272.12</v>
      </c>
      <c r="O91">
        <v>100.26</v>
      </c>
      <c r="P91">
        <v>2.87</v>
      </c>
      <c r="Q91">
        <v>8.61</v>
      </c>
      <c r="R91" s="93">
        <v>0</v>
      </c>
      <c r="S91" s="93">
        <v>0</v>
      </c>
      <c r="T91" s="93">
        <v>0</v>
      </c>
      <c r="U91">
        <v>2.2999999999999998</v>
      </c>
      <c r="V91">
        <v>0</v>
      </c>
      <c r="W91">
        <v>1.85</v>
      </c>
      <c r="X91">
        <v>46.5</v>
      </c>
      <c r="Y91">
        <v>15.5</v>
      </c>
      <c r="Z91">
        <v>15.5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</v>
      </c>
      <c r="AH91">
        <v>42</v>
      </c>
      <c r="AI91">
        <v>42</v>
      </c>
      <c r="AJ91">
        <v>28.87</v>
      </c>
      <c r="AK91">
        <v>0</v>
      </c>
      <c r="AL91">
        <v>0</v>
      </c>
    </row>
    <row r="92" spans="1:38">
      <c r="A92" t="s">
        <v>134</v>
      </c>
      <c r="B92" s="34">
        <v>261.29000000000002</v>
      </c>
      <c r="C92" s="34">
        <v>84.85</v>
      </c>
      <c r="D92" s="93">
        <f t="shared" si="1"/>
        <v>0</v>
      </c>
      <c r="E92" s="34">
        <v>16.05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50.92</v>
      </c>
      <c r="N92">
        <v>272.12</v>
      </c>
      <c r="O92">
        <v>100.26</v>
      </c>
      <c r="P92">
        <v>2.87</v>
      </c>
      <c r="Q92">
        <v>8.2100000000000009</v>
      </c>
      <c r="R92" s="93">
        <v>0</v>
      </c>
      <c r="S92" s="93">
        <v>0</v>
      </c>
      <c r="T92" s="93">
        <v>0</v>
      </c>
      <c r="U92">
        <v>2.2999999999999998</v>
      </c>
      <c r="V92">
        <v>0</v>
      </c>
      <c r="W92">
        <v>1.85</v>
      </c>
      <c r="X92">
        <v>47</v>
      </c>
      <c r="Y92">
        <v>15.66</v>
      </c>
      <c r="Z92">
        <v>15.67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12.66</v>
      </c>
      <c r="AH92">
        <v>41.67</v>
      </c>
      <c r="AI92">
        <v>41.67</v>
      </c>
      <c r="AJ92">
        <v>28.87</v>
      </c>
      <c r="AK92">
        <v>0</v>
      </c>
      <c r="AL92">
        <v>0</v>
      </c>
    </row>
    <row r="93" spans="1:38">
      <c r="A93" t="s">
        <v>135</v>
      </c>
      <c r="B93" s="34">
        <v>261.29000000000002</v>
      </c>
      <c r="C93" s="34">
        <v>84.85</v>
      </c>
      <c r="D93" s="93">
        <f t="shared" si="1"/>
        <v>0</v>
      </c>
      <c r="E93" s="34">
        <v>16.05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55.16</v>
      </c>
      <c r="N93">
        <v>272.12</v>
      </c>
      <c r="O93">
        <v>100.26</v>
      </c>
      <c r="P93">
        <v>2.63</v>
      </c>
      <c r="Q93">
        <v>7.41</v>
      </c>
      <c r="R93" s="93">
        <v>0</v>
      </c>
      <c r="S93" s="93">
        <v>0</v>
      </c>
      <c r="T93" s="93">
        <v>0</v>
      </c>
      <c r="U93">
        <v>2.2999999999999998</v>
      </c>
      <c r="V93">
        <v>0</v>
      </c>
      <c r="W93">
        <v>1.85</v>
      </c>
      <c r="X93">
        <v>54.5</v>
      </c>
      <c r="Y93">
        <v>18.16</v>
      </c>
      <c r="Z93">
        <v>18.170000000000002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</v>
      </c>
      <c r="AH93">
        <v>41.33</v>
      </c>
      <c r="AI93">
        <v>41.33</v>
      </c>
      <c r="AJ93">
        <v>28.87</v>
      </c>
      <c r="AK93">
        <v>0</v>
      </c>
      <c r="AL93">
        <v>0</v>
      </c>
    </row>
    <row r="94" spans="1:38">
      <c r="A94" t="s">
        <v>136</v>
      </c>
      <c r="B94" s="34">
        <v>261.29000000000002</v>
      </c>
      <c r="C94" s="34">
        <v>84.85</v>
      </c>
      <c r="D94" s="93">
        <f t="shared" si="1"/>
        <v>0</v>
      </c>
      <c r="E94" s="34">
        <v>16.05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57.72</v>
      </c>
      <c r="N94">
        <v>272.12</v>
      </c>
      <c r="O94">
        <v>100.26</v>
      </c>
      <c r="P94">
        <v>2.63</v>
      </c>
      <c r="Q94">
        <v>7.41</v>
      </c>
      <c r="R94" s="93">
        <v>0</v>
      </c>
      <c r="S94" s="93">
        <v>0</v>
      </c>
      <c r="T94" s="93">
        <v>0</v>
      </c>
      <c r="U94">
        <v>2.2999999999999998</v>
      </c>
      <c r="V94">
        <v>0</v>
      </c>
      <c r="W94">
        <v>1.81</v>
      </c>
      <c r="X94">
        <v>55</v>
      </c>
      <c r="Y94">
        <v>18.34</v>
      </c>
      <c r="Z94">
        <v>18.329999999999998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13.66</v>
      </c>
      <c r="AH94">
        <v>40</v>
      </c>
      <c r="AI94">
        <v>40</v>
      </c>
      <c r="AJ94">
        <v>28.87</v>
      </c>
      <c r="AK94">
        <v>0</v>
      </c>
      <c r="AL94">
        <v>0</v>
      </c>
    </row>
    <row r="95" spans="1:38">
      <c r="A95" t="s">
        <v>137</v>
      </c>
      <c r="B95" s="34">
        <v>261.29000000000002</v>
      </c>
      <c r="C95" s="34">
        <v>84.85</v>
      </c>
      <c r="D95" s="93">
        <f t="shared" si="1"/>
        <v>0</v>
      </c>
      <c r="E95" s="34">
        <v>16.05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57.72</v>
      </c>
      <c r="N95">
        <v>272.12</v>
      </c>
      <c r="O95">
        <v>100.26</v>
      </c>
      <c r="P95">
        <v>2.63</v>
      </c>
      <c r="Q95">
        <v>7.41</v>
      </c>
      <c r="R95" s="93">
        <v>0</v>
      </c>
      <c r="S95" s="93">
        <v>0</v>
      </c>
      <c r="T95" s="93">
        <v>0</v>
      </c>
      <c r="U95">
        <v>2.2999999999999998</v>
      </c>
      <c r="V95">
        <v>0</v>
      </c>
      <c r="W95">
        <v>1.81</v>
      </c>
      <c r="X95">
        <v>56</v>
      </c>
      <c r="Y95">
        <v>18.66</v>
      </c>
      <c r="Z95">
        <v>18.670000000000002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13.34</v>
      </c>
      <c r="AH95">
        <v>39.67</v>
      </c>
      <c r="AI95">
        <v>39.67</v>
      </c>
      <c r="AJ95">
        <v>28.87</v>
      </c>
      <c r="AK95">
        <v>0</v>
      </c>
      <c r="AL95">
        <v>0</v>
      </c>
    </row>
    <row r="96" spans="1:38">
      <c r="A96" t="s">
        <v>138</v>
      </c>
      <c r="B96" s="34">
        <v>261.29000000000002</v>
      </c>
      <c r="C96" s="34">
        <v>84.85</v>
      </c>
      <c r="D96" s="93">
        <f t="shared" si="1"/>
        <v>0</v>
      </c>
      <c r="E96" s="34">
        <v>16.05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57.72</v>
      </c>
      <c r="N96">
        <v>272.12</v>
      </c>
      <c r="O96">
        <v>100.26</v>
      </c>
      <c r="P96">
        <v>2.63</v>
      </c>
      <c r="Q96">
        <v>7.41</v>
      </c>
      <c r="R96" s="93">
        <v>0</v>
      </c>
      <c r="S96" s="93">
        <v>0</v>
      </c>
      <c r="T96" s="93">
        <v>0</v>
      </c>
      <c r="U96">
        <v>2.2999999999999998</v>
      </c>
      <c r="V96">
        <v>0</v>
      </c>
      <c r="W96">
        <v>1.81</v>
      </c>
      <c r="X96">
        <v>56.5</v>
      </c>
      <c r="Y96">
        <v>18.84</v>
      </c>
      <c r="Z96">
        <v>18.829999999999998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</v>
      </c>
      <c r="AH96">
        <v>39.33</v>
      </c>
      <c r="AI96">
        <v>39.33</v>
      </c>
      <c r="AJ96">
        <v>28.87</v>
      </c>
      <c r="AK96">
        <v>0</v>
      </c>
      <c r="AL96">
        <v>0</v>
      </c>
    </row>
    <row r="97" spans="1:50">
      <c r="A97" t="s">
        <v>139</v>
      </c>
      <c r="B97" s="34">
        <v>261.29000000000002</v>
      </c>
      <c r="C97" s="34">
        <v>84.85</v>
      </c>
      <c r="D97" s="93">
        <f t="shared" si="1"/>
        <v>0</v>
      </c>
      <c r="E97" s="34">
        <v>16.05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57.72</v>
      </c>
      <c r="N97">
        <v>272.12</v>
      </c>
      <c r="O97">
        <v>100.26</v>
      </c>
      <c r="P97">
        <v>2.63</v>
      </c>
      <c r="Q97">
        <v>7.41</v>
      </c>
      <c r="R97" s="93">
        <v>0</v>
      </c>
      <c r="S97" s="93">
        <v>0</v>
      </c>
      <c r="T97" s="93">
        <v>0</v>
      </c>
      <c r="U97">
        <v>2.2999999999999998</v>
      </c>
      <c r="V97">
        <v>0</v>
      </c>
      <c r="W97">
        <v>1.81</v>
      </c>
      <c r="X97">
        <v>57.5</v>
      </c>
      <c r="Y97">
        <v>19.16</v>
      </c>
      <c r="Z97">
        <v>19.170000000000002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12.66</v>
      </c>
      <c r="AH97">
        <v>38.67</v>
      </c>
      <c r="AI97">
        <v>38.67</v>
      </c>
      <c r="AJ97">
        <v>28.87</v>
      </c>
      <c r="AK97">
        <v>0</v>
      </c>
      <c r="AL97">
        <v>0</v>
      </c>
    </row>
    <row r="98" spans="1:50">
      <c r="A98" t="s">
        <v>140</v>
      </c>
      <c r="B98" s="34">
        <v>261.29000000000002</v>
      </c>
      <c r="C98" s="34">
        <v>84.85</v>
      </c>
      <c r="D98" s="93">
        <f t="shared" si="1"/>
        <v>0</v>
      </c>
      <c r="E98" s="34">
        <v>16.05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57.72</v>
      </c>
      <c r="N98">
        <v>272.12</v>
      </c>
      <c r="O98">
        <v>100.26</v>
      </c>
      <c r="P98">
        <v>2.63</v>
      </c>
      <c r="Q98">
        <v>7.41</v>
      </c>
      <c r="R98" s="93">
        <v>0</v>
      </c>
      <c r="S98" s="93">
        <v>0</v>
      </c>
      <c r="T98" s="93">
        <v>0</v>
      </c>
      <c r="U98">
        <v>2.2999999999999998</v>
      </c>
      <c r="V98">
        <v>0</v>
      </c>
      <c r="W98">
        <v>1.81</v>
      </c>
      <c r="X98">
        <v>58</v>
      </c>
      <c r="Y98">
        <v>19.34</v>
      </c>
      <c r="Z98">
        <v>19.329999999999998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12.66</v>
      </c>
      <c r="AH98">
        <v>37.33</v>
      </c>
      <c r="AI98">
        <v>37.33</v>
      </c>
      <c r="AJ98">
        <v>28.87</v>
      </c>
      <c r="AK98">
        <v>0</v>
      </c>
      <c r="AL98">
        <v>0</v>
      </c>
    </row>
    <row r="99" spans="1:50">
      <c r="A99" t="s">
        <v>141</v>
      </c>
      <c r="B99" s="34">
        <f>SUM(B3:B98)/4000</f>
        <v>5.2208500000000031</v>
      </c>
      <c r="C99" s="34">
        <f t="shared" ref="C99:P99" si="2">SUM(C3:C98)/4000</f>
        <v>1.5219850000000015</v>
      </c>
      <c r="D99" s="93">
        <f t="shared" ref="D99" si="3">SUM(D3:D98)/4000</f>
        <v>0.9908849999999999</v>
      </c>
      <c r="E99" s="34">
        <f>SUM(E3:E98)/4000</f>
        <v>0.38519999999999938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0.12049000000000004</v>
      </c>
      <c r="K99" s="37">
        <f t="shared" si="2"/>
        <v>0.12049000000000004</v>
      </c>
      <c r="L99" s="37">
        <f t="shared" si="2"/>
        <v>0.12351499999999999</v>
      </c>
      <c r="M99">
        <f t="shared" si="2"/>
        <v>0.19204500000000005</v>
      </c>
      <c r="N99">
        <f t="shared" si="2"/>
        <v>6.3422474999999938</v>
      </c>
      <c r="O99">
        <f t="shared" si="2"/>
        <v>1.8741950000000023</v>
      </c>
      <c r="P99">
        <f t="shared" si="2"/>
        <v>6.4630000000000021E-2</v>
      </c>
      <c r="Q99">
        <f t="shared" ref="Q99:AF99" si="5">SUM(Q3:Q98)/4000</f>
        <v>0.17992249999999987</v>
      </c>
      <c r="R99" s="93">
        <f t="shared" si="5"/>
        <v>0.33198749999999999</v>
      </c>
      <c r="S99" s="93">
        <f t="shared" si="5"/>
        <v>0.32930999999999999</v>
      </c>
      <c r="T99" s="93">
        <f t="shared" si="5"/>
        <v>0.32958750000000009</v>
      </c>
      <c r="U99">
        <f t="shared" si="5"/>
        <v>6.0000000000000039E-2</v>
      </c>
      <c r="V99">
        <f t="shared" si="5"/>
        <v>1.117199646</v>
      </c>
      <c r="W99">
        <f t="shared" si="5"/>
        <v>4.6444999999999979E-2</v>
      </c>
      <c r="X99">
        <f t="shared" si="5"/>
        <v>0.83087500000000003</v>
      </c>
      <c r="Y99">
        <f t="shared" si="5"/>
        <v>0.27691499999999991</v>
      </c>
      <c r="Z99">
        <f t="shared" si="5"/>
        <v>0.27697999999999984</v>
      </c>
      <c r="AA99">
        <f t="shared" si="5"/>
        <v>1.9109774999999996</v>
      </c>
      <c r="AB99">
        <f t="shared" si="5"/>
        <v>0.38221249999999996</v>
      </c>
      <c r="AC99">
        <f t="shared" si="5"/>
        <v>0.75656250000000036</v>
      </c>
      <c r="AD99">
        <f t="shared" si="5"/>
        <v>0.36277250000000011</v>
      </c>
      <c r="AE99">
        <f t="shared" si="5"/>
        <v>0.73824999999999996</v>
      </c>
      <c r="AF99">
        <f t="shared" si="5"/>
        <v>0.36849999999999999</v>
      </c>
      <c r="AG99">
        <f t="shared" ref="AG99:AM99" si="6">SUM(AG3:AG98)/4000</f>
        <v>0.23270500000000011</v>
      </c>
      <c r="AH99">
        <f t="shared" si="6"/>
        <v>0.53724249999999996</v>
      </c>
      <c r="AI99">
        <f t="shared" si="6"/>
        <v>0.53724249999999996</v>
      </c>
      <c r="AJ99">
        <f t="shared" si="6"/>
        <v>0.67465000000000053</v>
      </c>
      <c r="AK99">
        <f t="shared" si="6"/>
        <v>1.5562499999999999</v>
      </c>
      <c r="AL99">
        <f t="shared" si="6"/>
        <v>0.66349999999999998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45383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493.00267562145297</v>
      </c>
      <c r="L3">
        <v>17.470125865561094</v>
      </c>
      <c r="M3">
        <v>63.572643862797683</v>
      </c>
      <c r="N3">
        <v>26.320018957453943</v>
      </c>
      <c r="O3">
        <v>73.571634106270935</v>
      </c>
      <c r="P3">
        <v>31.280832859504134</v>
      </c>
      <c r="Q3">
        <v>4.8003250888681004</v>
      </c>
      <c r="R3">
        <v>19.072255669606676</v>
      </c>
      <c r="S3">
        <v>11.726866130484987</v>
      </c>
      <c r="T3">
        <v>3.8496000000000002E-2</v>
      </c>
      <c r="U3">
        <v>49.291319817678556</v>
      </c>
      <c r="V3">
        <v>8.7990857142857148</v>
      </c>
      <c r="W3">
        <v>19.607573997984773</v>
      </c>
      <c r="X3">
        <v>62.681877227221591</v>
      </c>
      <c r="Y3">
        <v>0</v>
      </c>
      <c r="Z3">
        <v>5.5122746469090895</v>
      </c>
      <c r="AA3">
        <v>0</v>
      </c>
      <c r="AB3">
        <v>6.9395679238632848</v>
      </c>
      <c r="AC3">
        <v>0</v>
      </c>
      <c r="AD3">
        <v>0</v>
      </c>
      <c r="AE3">
        <v>8.4531856070507896</v>
      </c>
      <c r="AF3">
        <v>6.6082361812734431</v>
      </c>
      <c r="AG3">
        <v>32.004427353482626</v>
      </c>
      <c r="AH3">
        <v>0</v>
      </c>
      <c r="AI3">
        <v>0</v>
      </c>
      <c r="AJ3">
        <v>0</v>
      </c>
      <c r="AK3">
        <v>17.741756491725774</v>
      </c>
      <c r="AL3">
        <v>47.97251219999999</v>
      </c>
      <c r="AM3">
        <v>8.2864756594661255</v>
      </c>
      <c r="AN3">
        <v>4.0540662175353688E-2</v>
      </c>
      <c r="AO3">
        <v>0</v>
      </c>
      <c r="AP3">
        <v>0</v>
      </c>
      <c r="AQ3">
        <v>0</v>
      </c>
      <c r="AR3">
        <v>17.266707032155789</v>
      </c>
      <c r="AS3">
        <v>11.635076286741677</v>
      </c>
      <c r="AT3">
        <v>0</v>
      </c>
      <c r="AU3">
        <v>0</v>
      </c>
      <c r="AV3">
        <v>0</v>
      </c>
      <c r="AW3">
        <v>0</v>
      </c>
      <c r="AX3">
        <v>0</v>
      </c>
      <c r="AY3">
        <v>2.518640438563327</v>
      </c>
      <c r="AZ3">
        <v>0</v>
      </c>
      <c r="BA3">
        <v>0</v>
      </c>
      <c r="BB3">
        <v>2.6282797965116278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1048.84341119909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493.00267562145297</v>
      </c>
      <c r="L4">
        <v>17.470125865561094</v>
      </c>
      <c r="M4">
        <v>63.697708682153944</v>
      </c>
      <c r="N4">
        <v>26.395182741978612</v>
      </c>
      <c r="O4">
        <v>73.764299377466585</v>
      </c>
      <c r="P4">
        <v>31.280832859504134</v>
      </c>
      <c r="Q4">
        <v>4.8003250888681004</v>
      </c>
      <c r="R4">
        <v>19.072255669606676</v>
      </c>
      <c r="S4">
        <v>11.726866130484987</v>
      </c>
      <c r="T4">
        <v>3.8496000000000002E-2</v>
      </c>
      <c r="U4">
        <v>49.291319817678556</v>
      </c>
      <c r="V4">
        <v>8.7990857142857148</v>
      </c>
      <c r="W4">
        <v>19.607573997984773</v>
      </c>
      <c r="X4">
        <v>62.681877227221591</v>
      </c>
      <c r="Y4">
        <v>0</v>
      </c>
      <c r="Z4">
        <v>5.5122746469090895</v>
      </c>
      <c r="AA4">
        <v>0</v>
      </c>
      <c r="AB4">
        <v>6.9395679238632848</v>
      </c>
      <c r="AC4">
        <v>0</v>
      </c>
      <c r="AD4">
        <v>0</v>
      </c>
      <c r="AE4">
        <v>8.4531856070507896</v>
      </c>
      <c r="AF4">
        <v>6.6082361812734431</v>
      </c>
      <c r="AG4">
        <v>32.004427353482626</v>
      </c>
      <c r="AH4">
        <v>0</v>
      </c>
      <c r="AI4">
        <v>0</v>
      </c>
      <c r="AJ4">
        <v>0</v>
      </c>
      <c r="AK4">
        <v>17.741756491725774</v>
      </c>
      <c r="AL4">
        <v>47.97251219999999</v>
      </c>
      <c r="AM4">
        <v>8.2864756594661255</v>
      </c>
      <c r="AN4">
        <v>4.0540662175353688E-2</v>
      </c>
      <c r="AO4">
        <v>0</v>
      </c>
      <c r="AP4">
        <v>0</v>
      </c>
      <c r="AQ4">
        <v>0</v>
      </c>
      <c r="AR4">
        <v>17.266707032155789</v>
      </c>
      <c r="AS4">
        <v>11.635076286741677</v>
      </c>
      <c r="AT4">
        <v>0</v>
      </c>
      <c r="AU4">
        <v>0</v>
      </c>
      <c r="AV4">
        <v>0</v>
      </c>
      <c r="AW4">
        <v>0</v>
      </c>
      <c r="AX4">
        <v>0</v>
      </c>
      <c r="AY4">
        <v>2.518640438563327</v>
      </c>
      <c r="AZ4">
        <v>0</v>
      </c>
      <c r="BA4">
        <v>0</v>
      </c>
      <c r="BB4">
        <v>2.6282797965116278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1049.2363050741665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480.00093781427245</v>
      </c>
      <c r="L5">
        <v>17.470125865561094</v>
      </c>
      <c r="M5">
        <v>63.697708682153944</v>
      </c>
      <c r="N5">
        <v>26.395182741978612</v>
      </c>
      <c r="O5">
        <v>73.764299377466585</v>
      </c>
      <c r="P5">
        <v>31.280832859504134</v>
      </c>
      <c r="Q5">
        <v>4.8003250888681004</v>
      </c>
      <c r="R5">
        <v>19.072255669606676</v>
      </c>
      <c r="S5">
        <v>11.726866130484987</v>
      </c>
      <c r="T5">
        <v>3.8496000000000002E-2</v>
      </c>
      <c r="U5">
        <v>49.291319817678556</v>
      </c>
      <c r="V5">
        <v>8.7990857142857148</v>
      </c>
      <c r="W5">
        <v>19.607573997984773</v>
      </c>
      <c r="X5">
        <v>62.681877227221591</v>
      </c>
      <c r="Y5">
        <v>0</v>
      </c>
      <c r="Z5">
        <v>5.5122746469090895</v>
      </c>
      <c r="AA5">
        <v>0</v>
      </c>
      <c r="AB5">
        <v>6.9395679238632848</v>
      </c>
      <c r="AC5">
        <v>0</v>
      </c>
      <c r="AD5">
        <v>0</v>
      </c>
      <c r="AE5">
        <v>8.4531856070507896</v>
      </c>
      <c r="AF5">
        <v>6.6082361812734431</v>
      </c>
      <c r="AG5">
        <v>32.004427353482626</v>
      </c>
      <c r="AH5">
        <v>0</v>
      </c>
      <c r="AI5">
        <v>0</v>
      </c>
      <c r="AJ5">
        <v>0</v>
      </c>
      <c r="AK5">
        <v>17.741756491725774</v>
      </c>
      <c r="AL5">
        <v>47.97251219999999</v>
      </c>
      <c r="AM5">
        <v>8.2864756594661255</v>
      </c>
      <c r="AN5">
        <v>4.0540662175353688E-2</v>
      </c>
      <c r="AO5">
        <v>0</v>
      </c>
      <c r="AP5">
        <v>0</v>
      </c>
      <c r="AQ5">
        <v>0</v>
      </c>
      <c r="AR5">
        <v>14.4667007356884</v>
      </c>
      <c r="AS5">
        <v>12.319492460365888</v>
      </c>
      <c r="AT5">
        <v>0</v>
      </c>
      <c r="AU5">
        <v>0</v>
      </c>
      <c r="AV5">
        <v>0</v>
      </c>
      <c r="AW5">
        <v>0</v>
      </c>
      <c r="AX5">
        <v>0</v>
      </c>
      <c r="AY5">
        <v>2.518640438563327</v>
      </c>
      <c r="AZ5">
        <v>0</v>
      </c>
      <c r="BA5">
        <v>0</v>
      </c>
      <c r="BB5">
        <v>2.6282797965116278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1034.1189771441429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413.82714275613085</v>
      </c>
      <c r="L6">
        <v>17.470125865561094</v>
      </c>
      <c r="M6">
        <v>63.697708682153944</v>
      </c>
      <c r="N6">
        <v>26.395182741978612</v>
      </c>
      <c r="O6">
        <v>73.764299377466585</v>
      </c>
      <c r="P6">
        <v>31.280832859504134</v>
      </c>
      <c r="Q6">
        <v>4.8003250888681004</v>
      </c>
      <c r="R6">
        <v>19.072255669606676</v>
      </c>
      <c r="S6">
        <v>11.726866130484987</v>
      </c>
      <c r="T6">
        <v>3.8496000000000002E-2</v>
      </c>
      <c r="U6">
        <v>49.291319817678556</v>
      </c>
      <c r="V6">
        <v>8.7990857142857148</v>
      </c>
      <c r="W6">
        <v>19.607573997984773</v>
      </c>
      <c r="X6">
        <v>62.681877227221591</v>
      </c>
      <c r="Y6">
        <v>0</v>
      </c>
      <c r="Z6">
        <v>5.5122746469090895</v>
      </c>
      <c r="AA6">
        <v>0</v>
      </c>
      <c r="AB6">
        <v>6.9395679238632848</v>
      </c>
      <c r="AC6">
        <v>0</v>
      </c>
      <c r="AD6">
        <v>0</v>
      </c>
      <c r="AE6">
        <v>8.4531856070507896</v>
      </c>
      <c r="AF6">
        <v>6.6082361812734431</v>
      </c>
      <c r="AG6">
        <v>32.004427353482626</v>
      </c>
      <c r="AH6">
        <v>0</v>
      </c>
      <c r="AI6">
        <v>0</v>
      </c>
      <c r="AJ6">
        <v>0</v>
      </c>
      <c r="AK6">
        <v>17.741756491725774</v>
      </c>
      <c r="AL6">
        <v>47.97251219999999</v>
      </c>
      <c r="AM6">
        <v>8.2864756594661255</v>
      </c>
      <c r="AN6">
        <v>4.0540662175353688E-2</v>
      </c>
      <c r="AO6">
        <v>0</v>
      </c>
      <c r="AP6">
        <v>0</v>
      </c>
      <c r="AQ6">
        <v>0</v>
      </c>
      <c r="AR6">
        <v>14.4667007356884</v>
      </c>
      <c r="AS6">
        <v>12.319492460365888</v>
      </c>
      <c r="AT6">
        <v>0</v>
      </c>
      <c r="AU6">
        <v>0</v>
      </c>
      <c r="AV6">
        <v>0</v>
      </c>
      <c r="AW6">
        <v>0</v>
      </c>
      <c r="AX6">
        <v>0</v>
      </c>
      <c r="AY6">
        <v>2.518640438563327</v>
      </c>
      <c r="AZ6">
        <v>0</v>
      </c>
      <c r="BA6">
        <v>0</v>
      </c>
      <c r="BB6">
        <v>2.6282797965116278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967.94518208600118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365.70721701034034</v>
      </c>
      <c r="L7">
        <v>17.470125865561094</v>
      </c>
      <c r="M7">
        <v>63.697708682153944</v>
      </c>
      <c r="N7">
        <v>26.395182741978612</v>
      </c>
      <c r="O7">
        <v>73.764299377466585</v>
      </c>
      <c r="P7">
        <v>31.280832859504134</v>
      </c>
      <c r="Q7">
        <v>4.8003250888681004</v>
      </c>
      <c r="R7">
        <v>19.072255669606676</v>
      </c>
      <c r="S7">
        <v>11.726866130484987</v>
      </c>
      <c r="T7">
        <v>3.8496000000000002E-2</v>
      </c>
      <c r="U7">
        <v>49.291319817678556</v>
      </c>
      <c r="V7">
        <v>8.7990857142857148</v>
      </c>
      <c r="W7">
        <v>19.607573997984773</v>
      </c>
      <c r="X7">
        <v>62.681877227221591</v>
      </c>
      <c r="Y7">
        <v>0</v>
      </c>
      <c r="Z7">
        <v>5.5122746469090895</v>
      </c>
      <c r="AA7">
        <v>0</v>
      </c>
      <c r="AB7">
        <v>6.9395679238632848</v>
      </c>
      <c r="AC7">
        <v>0</v>
      </c>
      <c r="AD7">
        <v>0</v>
      </c>
      <c r="AE7">
        <v>8.4531856070507896</v>
      </c>
      <c r="AF7">
        <v>6.6082361812734431</v>
      </c>
      <c r="AG7">
        <v>32.004427353482626</v>
      </c>
      <c r="AH7">
        <v>0</v>
      </c>
      <c r="AI7">
        <v>0</v>
      </c>
      <c r="AJ7">
        <v>0</v>
      </c>
      <c r="AK7">
        <v>17.741756491725774</v>
      </c>
      <c r="AL7">
        <v>47.97251219999999</v>
      </c>
      <c r="AM7">
        <v>8.2864756594661255</v>
      </c>
      <c r="AN7">
        <v>4.0540662175353688E-2</v>
      </c>
      <c r="AO7">
        <v>0</v>
      </c>
      <c r="AP7">
        <v>2.490652231814416</v>
      </c>
      <c r="AQ7">
        <v>0</v>
      </c>
      <c r="AR7">
        <v>14.4667007356884</v>
      </c>
      <c r="AS7">
        <v>12.319492460365888</v>
      </c>
      <c r="AT7">
        <v>0</v>
      </c>
      <c r="AU7">
        <v>0</v>
      </c>
      <c r="AV7">
        <v>0</v>
      </c>
      <c r="AW7">
        <v>0</v>
      </c>
      <c r="AX7">
        <v>0</v>
      </c>
      <c r="AY7">
        <v>2.518640438563327</v>
      </c>
      <c r="AZ7">
        <v>0</v>
      </c>
      <c r="BA7">
        <v>0</v>
      </c>
      <c r="BB7">
        <v>2.6282797965116278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922.31590857202514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365.71060207001125</v>
      </c>
      <c r="L8">
        <v>17.469962320315105</v>
      </c>
      <c r="M8">
        <v>63.697708682153944</v>
      </c>
      <c r="N8">
        <v>26.395182741978612</v>
      </c>
      <c r="O8">
        <v>73.764299377466585</v>
      </c>
      <c r="P8">
        <v>31.280832859504134</v>
      </c>
      <c r="Q8">
        <v>4.8003250888681004</v>
      </c>
      <c r="R8">
        <v>19.072255669606676</v>
      </c>
      <c r="S8">
        <v>11.726866130484987</v>
      </c>
      <c r="T8">
        <v>3.8496000000000002E-2</v>
      </c>
      <c r="U8">
        <v>49.291319817678556</v>
      </c>
      <c r="V8">
        <v>8.7990857142857148</v>
      </c>
      <c r="W8">
        <v>19.607573997984773</v>
      </c>
      <c r="X8">
        <v>62.681877227221591</v>
      </c>
      <c r="Y8">
        <v>0</v>
      </c>
      <c r="Z8">
        <v>5.5122746469090895</v>
      </c>
      <c r="AA8">
        <v>0</v>
      </c>
      <c r="AB8">
        <v>6.9395679238632848</v>
      </c>
      <c r="AC8">
        <v>0</v>
      </c>
      <c r="AD8">
        <v>0</v>
      </c>
      <c r="AE8">
        <v>8.4531856070507896</v>
      </c>
      <c r="AF8">
        <v>6.6082361812734431</v>
      </c>
      <c r="AG8">
        <v>32.004427353482626</v>
      </c>
      <c r="AH8">
        <v>0</v>
      </c>
      <c r="AI8">
        <v>0</v>
      </c>
      <c r="AJ8">
        <v>0</v>
      </c>
      <c r="AK8">
        <v>17.741756491725774</v>
      </c>
      <c r="AL8">
        <v>47.97251219999999</v>
      </c>
      <c r="AM8">
        <v>8.2864756594661255</v>
      </c>
      <c r="AN8">
        <v>4.0540662175353688E-2</v>
      </c>
      <c r="AO8">
        <v>0</v>
      </c>
      <c r="AP8">
        <v>2.490652231814416</v>
      </c>
      <c r="AQ8">
        <v>0</v>
      </c>
      <c r="AR8">
        <v>14.4667007356884</v>
      </c>
      <c r="AS8">
        <v>12.319492460365888</v>
      </c>
      <c r="AT8">
        <v>0</v>
      </c>
      <c r="AU8">
        <v>0</v>
      </c>
      <c r="AV8">
        <v>0</v>
      </c>
      <c r="AW8">
        <v>0</v>
      </c>
      <c r="AX8">
        <v>0</v>
      </c>
      <c r="AY8">
        <v>2.518640438563327</v>
      </c>
      <c r="AZ8">
        <v>0</v>
      </c>
      <c r="BA8">
        <v>0</v>
      </c>
      <c r="BB8">
        <v>2.6282797965116278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922.31913008645006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317.59739666404744</v>
      </c>
      <c r="L9">
        <v>17.710098778270279</v>
      </c>
      <c r="M9">
        <v>63.697708682153944</v>
      </c>
      <c r="N9">
        <v>26.395182741978612</v>
      </c>
      <c r="O9">
        <v>73.764299377466585</v>
      </c>
      <c r="P9">
        <v>31.280832859504134</v>
      </c>
      <c r="Q9">
        <v>4.8003250888681004</v>
      </c>
      <c r="R9">
        <v>19.073372873007148</v>
      </c>
      <c r="S9">
        <v>11.726073158525752</v>
      </c>
      <c r="T9">
        <v>3.8496000000000002E-2</v>
      </c>
      <c r="U9">
        <v>49.291319817678556</v>
      </c>
      <c r="V9">
        <v>8.7924784332946633</v>
      </c>
      <c r="W9">
        <v>19.607573997984773</v>
      </c>
      <c r="X9">
        <v>62.681877227221591</v>
      </c>
      <c r="Y9">
        <v>0</v>
      </c>
      <c r="Z9">
        <v>5.5122746469090895</v>
      </c>
      <c r="AA9">
        <v>0</v>
      </c>
      <c r="AB9">
        <v>6.9395679238632848</v>
      </c>
      <c r="AC9">
        <v>0</v>
      </c>
      <c r="AD9">
        <v>0</v>
      </c>
      <c r="AE9">
        <v>8.4531856070507896</v>
      </c>
      <c r="AF9">
        <v>6.6082361812734431</v>
      </c>
      <c r="AG9">
        <v>32.004427353482626</v>
      </c>
      <c r="AH9">
        <v>0</v>
      </c>
      <c r="AI9">
        <v>0</v>
      </c>
      <c r="AJ9">
        <v>0</v>
      </c>
      <c r="AK9">
        <v>17.741756491725774</v>
      </c>
      <c r="AL9">
        <v>47.97251219999999</v>
      </c>
      <c r="AM9">
        <v>8.2864756594661255</v>
      </c>
      <c r="AN9">
        <v>4.0540662175353688E-2</v>
      </c>
      <c r="AO9">
        <v>0</v>
      </c>
      <c r="AP9">
        <v>2.5447970937862467</v>
      </c>
      <c r="AQ9">
        <v>0</v>
      </c>
      <c r="AR9">
        <v>14.4667007356884</v>
      </c>
      <c r="AS9">
        <v>12.319492460365888</v>
      </c>
      <c r="AT9">
        <v>0</v>
      </c>
      <c r="AU9">
        <v>0</v>
      </c>
      <c r="AV9">
        <v>0</v>
      </c>
      <c r="AW9">
        <v>0</v>
      </c>
      <c r="AX9">
        <v>0</v>
      </c>
      <c r="AY9">
        <v>2.518640438563327</v>
      </c>
      <c r="AZ9">
        <v>0</v>
      </c>
      <c r="BA9">
        <v>0</v>
      </c>
      <c r="BB9">
        <v>2.6282797965116278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874.49392295086352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317.59739666404744</v>
      </c>
      <c r="L10">
        <v>17.470049358884449</v>
      </c>
      <c r="M10">
        <v>63.697708682153944</v>
      </c>
      <c r="N10">
        <v>26.395182741978612</v>
      </c>
      <c r="O10">
        <v>73.764299377466585</v>
      </c>
      <c r="P10">
        <v>31.280832859504134</v>
      </c>
      <c r="Q10">
        <v>4.8003250888681004</v>
      </c>
      <c r="R10">
        <v>19.073372873007148</v>
      </c>
      <c r="S10">
        <v>11.726073158525752</v>
      </c>
      <c r="T10">
        <v>1.4118116363636364</v>
      </c>
      <c r="U10">
        <v>49.291319817678556</v>
      </c>
      <c r="V10">
        <v>8.7924784332946633</v>
      </c>
      <c r="W10">
        <v>19.607573997984773</v>
      </c>
      <c r="X10">
        <v>62.681877227221591</v>
      </c>
      <c r="Y10">
        <v>0</v>
      </c>
      <c r="Z10">
        <v>5.5122746469090895</v>
      </c>
      <c r="AA10">
        <v>0</v>
      </c>
      <c r="AB10">
        <v>6.9395679238632848</v>
      </c>
      <c r="AC10">
        <v>0</v>
      </c>
      <c r="AD10">
        <v>0</v>
      </c>
      <c r="AE10">
        <v>16.906370768809673</v>
      </c>
      <c r="AF10">
        <v>6.6082361812734431</v>
      </c>
      <c r="AG10">
        <v>32.004427353482626</v>
      </c>
      <c r="AH10">
        <v>0</v>
      </c>
      <c r="AI10">
        <v>0</v>
      </c>
      <c r="AJ10">
        <v>0</v>
      </c>
      <c r="AK10">
        <v>17.741756491725774</v>
      </c>
      <c r="AL10">
        <v>47.97251219999999</v>
      </c>
      <c r="AM10">
        <v>8.2864756594661255</v>
      </c>
      <c r="AN10">
        <v>4.0540662175353688E-2</v>
      </c>
      <c r="AO10">
        <v>0</v>
      </c>
      <c r="AP10">
        <v>2.5447970937862467</v>
      </c>
      <c r="AQ10">
        <v>0</v>
      </c>
      <c r="AR10">
        <v>14.4667007356884</v>
      </c>
      <c r="AS10">
        <v>12.319492460365888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2.518640438563327</v>
      </c>
      <c r="AZ10">
        <v>0</v>
      </c>
      <c r="BA10">
        <v>0</v>
      </c>
      <c r="BB10">
        <v>2.6282797965116278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884.08037432960009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274.28863973018991</v>
      </c>
      <c r="L11">
        <v>9.6202557591638449</v>
      </c>
      <c r="M11">
        <v>63.697708682153944</v>
      </c>
      <c r="N11">
        <v>26.395182741978612</v>
      </c>
      <c r="O11">
        <v>73.764299377466585</v>
      </c>
      <c r="P11">
        <v>31.280832859504134</v>
      </c>
      <c r="Q11">
        <v>3.7882074106382979</v>
      </c>
      <c r="R11">
        <v>19.07358633697099</v>
      </c>
      <c r="S11">
        <v>6.7387351206434314</v>
      </c>
      <c r="T11">
        <v>0.96001676190476182</v>
      </c>
      <c r="U11">
        <v>49.291319817678556</v>
      </c>
      <c r="V11">
        <v>8.7902801750841757</v>
      </c>
      <c r="W11">
        <v>19.607573997984773</v>
      </c>
      <c r="X11">
        <v>62.681877227221591</v>
      </c>
      <c r="Y11">
        <v>0</v>
      </c>
      <c r="Z11">
        <v>5.5122746469090895</v>
      </c>
      <c r="AA11">
        <v>5.9390165670886086</v>
      </c>
      <c r="AB11">
        <v>1.7559633638141867</v>
      </c>
      <c r="AC11">
        <v>0</v>
      </c>
      <c r="AD11">
        <v>0</v>
      </c>
      <c r="AE11">
        <v>16.906370768809673</v>
      </c>
      <c r="AF11">
        <v>6.6082361812734431</v>
      </c>
      <c r="AG11">
        <v>32.004427353482626</v>
      </c>
      <c r="AH11">
        <v>0</v>
      </c>
      <c r="AI11">
        <v>0</v>
      </c>
      <c r="AJ11">
        <v>0</v>
      </c>
      <c r="AK11">
        <v>21.290107790070923</v>
      </c>
      <c r="AL11">
        <v>50.058273599999993</v>
      </c>
      <c r="AM11">
        <v>8.2864756594661255</v>
      </c>
      <c r="AN11">
        <v>4.0540662175353688E-2</v>
      </c>
      <c r="AO11">
        <v>0</v>
      </c>
      <c r="AP11">
        <v>0</v>
      </c>
      <c r="AQ11">
        <v>0</v>
      </c>
      <c r="AR11">
        <v>14.4667007356884</v>
      </c>
      <c r="AS11">
        <v>12.319492460365888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2.518640438563327</v>
      </c>
      <c r="AZ11">
        <v>0</v>
      </c>
      <c r="BA11">
        <v>0</v>
      </c>
      <c r="BB11">
        <v>2.6282797965116278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830.31331602280261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274.28863973018991</v>
      </c>
      <c r="L12">
        <v>9.620317982952642</v>
      </c>
      <c r="M12">
        <v>63.697708682153944</v>
      </c>
      <c r="N12">
        <v>26.395182741978612</v>
      </c>
      <c r="O12">
        <v>73.764299377466585</v>
      </c>
      <c r="P12">
        <v>31.280832859504134</v>
      </c>
      <c r="Q12">
        <v>2.8848500559006212</v>
      </c>
      <c r="R12">
        <v>19.07358633697099</v>
      </c>
      <c r="S12">
        <v>6.2408255267175576</v>
      </c>
      <c r="T12">
        <v>0.96001676190476182</v>
      </c>
      <c r="U12">
        <v>49.291319817678556</v>
      </c>
      <c r="V12">
        <v>8.7902801750841757</v>
      </c>
      <c r="W12">
        <v>19.607573997984773</v>
      </c>
      <c r="X12">
        <v>62.681877227221591</v>
      </c>
      <c r="Y12">
        <v>0</v>
      </c>
      <c r="Z12">
        <v>5.5122746469090895</v>
      </c>
      <c r="AA12">
        <v>5.9390165670886086</v>
      </c>
      <c r="AB12">
        <v>1.7559633638141867</v>
      </c>
      <c r="AC12">
        <v>0</v>
      </c>
      <c r="AD12">
        <v>0</v>
      </c>
      <c r="AE12">
        <v>16.906370768809673</v>
      </c>
      <c r="AF12">
        <v>6.6082361812734431</v>
      </c>
      <c r="AG12">
        <v>32.004427353482626</v>
      </c>
      <c r="AH12">
        <v>0</v>
      </c>
      <c r="AI12">
        <v>0</v>
      </c>
      <c r="AJ12">
        <v>0</v>
      </c>
      <c r="AK12">
        <v>21.290107790070923</v>
      </c>
      <c r="AL12">
        <v>50.058273599999993</v>
      </c>
      <c r="AM12">
        <v>8.2864756594661255</v>
      </c>
      <c r="AN12">
        <v>4.0540662175353688E-2</v>
      </c>
      <c r="AO12">
        <v>0</v>
      </c>
      <c r="AP12">
        <v>0</v>
      </c>
      <c r="AQ12">
        <v>0</v>
      </c>
      <c r="AR12">
        <v>14.4667007356884</v>
      </c>
      <c r="AS12">
        <v>12.319492460365888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2.518640438563327</v>
      </c>
      <c r="AZ12">
        <v>0</v>
      </c>
      <c r="BA12">
        <v>0</v>
      </c>
      <c r="BB12">
        <v>2.6282797965116278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828.91211129792805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274.28863973018991</v>
      </c>
      <c r="L13">
        <v>9.620317982952642</v>
      </c>
      <c r="M13">
        <v>63.697708682153944</v>
      </c>
      <c r="N13">
        <v>26.395182741978612</v>
      </c>
      <c r="O13">
        <v>73.764299377466585</v>
      </c>
      <c r="P13">
        <v>31.280832859504134</v>
      </c>
      <c r="Q13">
        <v>2.8848500559006212</v>
      </c>
      <c r="R13">
        <v>19.07358633697099</v>
      </c>
      <c r="S13">
        <v>6.7391925201305769</v>
      </c>
      <c r="T13">
        <v>0.96001676190476182</v>
      </c>
      <c r="U13">
        <v>49.291319817678556</v>
      </c>
      <c r="V13">
        <v>8.7902801750841757</v>
      </c>
      <c r="W13">
        <v>19.607573997984773</v>
      </c>
      <c r="X13">
        <v>62.681877227221591</v>
      </c>
      <c r="Y13">
        <v>0</v>
      </c>
      <c r="Z13">
        <v>5.5122746469090895</v>
      </c>
      <c r="AA13">
        <v>11.878033134177217</v>
      </c>
      <c r="AB13">
        <v>1.7559633638141867</v>
      </c>
      <c r="AC13">
        <v>0</v>
      </c>
      <c r="AD13">
        <v>0</v>
      </c>
      <c r="AE13">
        <v>16.906370768809673</v>
      </c>
      <c r="AF13">
        <v>6.6082361812734431</v>
      </c>
      <c r="AG13">
        <v>32.004427353482626</v>
      </c>
      <c r="AH13">
        <v>0</v>
      </c>
      <c r="AI13">
        <v>0</v>
      </c>
      <c r="AJ13">
        <v>0</v>
      </c>
      <c r="AK13">
        <v>21.290107790070923</v>
      </c>
      <c r="AL13">
        <v>50.058273599999993</v>
      </c>
      <c r="AM13">
        <v>8.2864756594661255</v>
      </c>
      <c r="AN13">
        <v>4.0540662175353688E-2</v>
      </c>
      <c r="AO13">
        <v>0</v>
      </c>
      <c r="AP13">
        <v>0</v>
      </c>
      <c r="AQ13">
        <v>0</v>
      </c>
      <c r="AR13">
        <v>14.4667007356884</v>
      </c>
      <c r="AS13">
        <v>12.319492460365888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2.518640438563327</v>
      </c>
      <c r="AZ13">
        <v>0</v>
      </c>
      <c r="BA13">
        <v>0</v>
      </c>
      <c r="BB13">
        <v>2.6282797965116278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835.34949485842969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274.28863973018991</v>
      </c>
      <c r="L14">
        <v>9.620317982952642</v>
      </c>
      <c r="M14">
        <v>63.697708682153944</v>
      </c>
      <c r="N14">
        <v>26.395182741978612</v>
      </c>
      <c r="O14">
        <v>73.764299377466585</v>
      </c>
      <c r="P14">
        <v>31.280832859504134</v>
      </c>
      <c r="Q14">
        <v>2.8848500559006212</v>
      </c>
      <c r="R14">
        <v>19.07358633697099</v>
      </c>
      <c r="S14">
        <v>6.7391925201305769</v>
      </c>
      <c r="T14">
        <v>0.96001676190476182</v>
      </c>
      <c r="U14">
        <v>49.291319817678556</v>
      </c>
      <c r="V14">
        <v>8.7902801750841757</v>
      </c>
      <c r="W14">
        <v>19.607573997984773</v>
      </c>
      <c r="X14">
        <v>62.681877227221591</v>
      </c>
      <c r="Y14">
        <v>0</v>
      </c>
      <c r="Z14">
        <v>5.5122746469090895</v>
      </c>
      <c r="AA14">
        <v>11.878033134177217</v>
      </c>
      <c r="AB14">
        <v>1.7559633638141867</v>
      </c>
      <c r="AC14">
        <v>0</v>
      </c>
      <c r="AD14">
        <v>0</v>
      </c>
      <c r="AE14">
        <v>16.906370768809673</v>
      </c>
      <c r="AF14">
        <v>6.6082361812734431</v>
      </c>
      <c r="AG14">
        <v>32.004427353482626</v>
      </c>
      <c r="AH14">
        <v>0</v>
      </c>
      <c r="AI14">
        <v>0</v>
      </c>
      <c r="AJ14">
        <v>0</v>
      </c>
      <c r="AK14">
        <v>21.290107790070923</v>
      </c>
      <c r="AL14">
        <v>50.058273599999993</v>
      </c>
      <c r="AM14">
        <v>8.2864756594661255</v>
      </c>
      <c r="AN14">
        <v>4.0540662175353688E-2</v>
      </c>
      <c r="AO14">
        <v>0</v>
      </c>
      <c r="AP14">
        <v>0</v>
      </c>
      <c r="AQ14">
        <v>0</v>
      </c>
      <c r="AR14">
        <v>14.4667007356884</v>
      </c>
      <c r="AS14">
        <v>12.319492460365888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2.518640438563327</v>
      </c>
      <c r="AZ14">
        <v>0</v>
      </c>
      <c r="BA14">
        <v>0</v>
      </c>
      <c r="BB14">
        <v>2.6282797965116278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835.34949485842969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274.28863973018991</v>
      </c>
      <c r="L15">
        <v>9.620317982952642</v>
      </c>
      <c r="M15">
        <v>63.697708682153944</v>
      </c>
      <c r="N15">
        <v>26.395182741978612</v>
      </c>
      <c r="O15">
        <v>73.764299377466585</v>
      </c>
      <c r="P15">
        <v>31.280832859504134</v>
      </c>
      <c r="Q15">
        <v>2.8848500559006212</v>
      </c>
      <c r="R15">
        <v>10.580057503955969</v>
      </c>
      <c r="S15">
        <v>6.7391925201305769</v>
      </c>
      <c r="T15">
        <v>0.96001676190476182</v>
      </c>
      <c r="U15">
        <v>49.291319817678556</v>
      </c>
      <c r="V15">
        <v>4.8102290310693636</v>
      </c>
      <c r="W15">
        <v>19.607573997984773</v>
      </c>
      <c r="X15">
        <v>62.681877227221591</v>
      </c>
      <c r="Y15">
        <v>0</v>
      </c>
      <c r="Z15">
        <v>5.5122746469090895</v>
      </c>
      <c r="AA15">
        <v>11.878033134177217</v>
      </c>
      <c r="AB15">
        <v>1.7559633638141867</v>
      </c>
      <c r="AC15">
        <v>0</v>
      </c>
      <c r="AD15">
        <v>0</v>
      </c>
      <c r="AE15">
        <v>16.906370768809673</v>
      </c>
      <c r="AF15">
        <v>6.6082361812734431</v>
      </c>
      <c r="AG15">
        <v>32.004427353482626</v>
      </c>
      <c r="AH15">
        <v>0</v>
      </c>
      <c r="AI15">
        <v>0</v>
      </c>
      <c r="AJ15">
        <v>0</v>
      </c>
      <c r="AK15">
        <v>21.290107790070923</v>
      </c>
      <c r="AL15">
        <v>50.058273599999993</v>
      </c>
      <c r="AM15">
        <v>8.2864756594661255</v>
      </c>
      <c r="AN15">
        <v>4.0540662175353688E-2</v>
      </c>
      <c r="AO15">
        <v>0</v>
      </c>
      <c r="AP15">
        <v>0</v>
      </c>
      <c r="AQ15">
        <v>0</v>
      </c>
      <c r="AR15">
        <v>17.266707032155789</v>
      </c>
      <c r="AS15">
        <v>12.319492460365888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2.518640438563327</v>
      </c>
      <c r="AZ15">
        <v>0</v>
      </c>
      <c r="BA15">
        <v>0</v>
      </c>
      <c r="BB15">
        <v>2.6282797965116278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825.67592117786728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274.28863973018991</v>
      </c>
      <c r="L16">
        <v>9.620317982952642</v>
      </c>
      <c r="M16">
        <v>63.697708682153944</v>
      </c>
      <c r="N16">
        <v>26.395182741978612</v>
      </c>
      <c r="O16">
        <v>73.764299377466585</v>
      </c>
      <c r="P16">
        <v>31.280832859504134</v>
      </c>
      <c r="Q16">
        <v>2.8848500559006212</v>
      </c>
      <c r="R16">
        <v>10.580057503955969</v>
      </c>
      <c r="S16">
        <v>6.7391925201305769</v>
      </c>
      <c r="T16">
        <v>0.96001676190476182</v>
      </c>
      <c r="U16">
        <v>49.291319817678556</v>
      </c>
      <c r="V16">
        <v>4.8102290310693636</v>
      </c>
      <c r="W16">
        <v>19.607573997984773</v>
      </c>
      <c r="X16">
        <v>62.681877227221591</v>
      </c>
      <c r="Y16">
        <v>0</v>
      </c>
      <c r="Z16">
        <v>5.5122746469090895</v>
      </c>
      <c r="AA16">
        <v>11.878033134177217</v>
      </c>
      <c r="AB16">
        <v>1.7559633638141867</v>
      </c>
      <c r="AC16">
        <v>4.971164818699827</v>
      </c>
      <c r="AD16">
        <v>0</v>
      </c>
      <c r="AE16">
        <v>16.906370768809673</v>
      </c>
      <c r="AF16">
        <v>6.6082361812734431</v>
      </c>
      <c r="AG16">
        <v>32.004427353482626</v>
      </c>
      <c r="AH16">
        <v>0</v>
      </c>
      <c r="AI16">
        <v>0</v>
      </c>
      <c r="AJ16">
        <v>0</v>
      </c>
      <c r="AK16">
        <v>21.290107790070923</v>
      </c>
      <c r="AL16">
        <v>50.058273599999993</v>
      </c>
      <c r="AM16">
        <v>8.2864756594661255</v>
      </c>
      <c r="AN16">
        <v>4.0540662175353688E-2</v>
      </c>
      <c r="AO16">
        <v>0</v>
      </c>
      <c r="AP16">
        <v>0</v>
      </c>
      <c r="AQ16">
        <v>0</v>
      </c>
      <c r="AR16">
        <v>17.266707032155789</v>
      </c>
      <c r="AS16">
        <v>12.319492460365888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2.518640438563327</v>
      </c>
      <c r="AZ16">
        <v>0</v>
      </c>
      <c r="BA16">
        <v>0</v>
      </c>
      <c r="BB16">
        <v>2.6282797965116278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830.64708599656706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274.28863973018991</v>
      </c>
      <c r="L17">
        <v>9.620317982952642</v>
      </c>
      <c r="M17">
        <v>63.697708682153944</v>
      </c>
      <c r="N17">
        <v>26.395182741978612</v>
      </c>
      <c r="O17">
        <v>73.764299377466585</v>
      </c>
      <c r="P17">
        <v>31.280832859504134</v>
      </c>
      <c r="Q17">
        <v>2.8848500559006212</v>
      </c>
      <c r="R17">
        <v>10.580057503955969</v>
      </c>
      <c r="S17">
        <v>6.7391925201305769</v>
      </c>
      <c r="T17">
        <v>0.96001676190476182</v>
      </c>
      <c r="U17">
        <v>49.291319817678556</v>
      </c>
      <c r="V17">
        <v>4.8102290310693636</v>
      </c>
      <c r="W17">
        <v>19.607573997984773</v>
      </c>
      <c r="X17">
        <v>62.681877227221591</v>
      </c>
      <c r="Y17">
        <v>0</v>
      </c>
      <c r="Z17">
        <v>5.5122746469090895</v>
      </c>
      <c r="AA17">
        <v>11.878033134177217</v>
      </c>
      <c r="AB17">
        <v>1.7559633638141867</v>
      </c>
      <c r="AC17">
        <v>4.971164818699827</v>
      </c>
      <c r="AD17">
        <v>0</v>
      </c>
      <c r="AE17">
        <v>16.906370768809673</v>
      </c>
      <c r="AF17">
        <v>6.6082361812734431</v>
      </c>
      <c r="AG17">
        <v>32.004427353482626</v>
      </c>
      <c r="AH17">
        <v>0</v>
      </c>
      <c r="AI17">
        <v>0</v>
      </c>
      <c r="AJ17">
        <v>0</v>
      </c>
      <c r="AK17">
        <v>8.516042852482272</v>
      </c>
      <c r="AL17">
        <v>38.378009909208259</v>
      </c>
      <c r="AM17">
        <v>8.2864756594661255</v>
      </c>
      <c r="AN17">
        <v>4.0540662175353688E-2</v>
      </c>
      <c r="AO17">
        <v>0</v>
      </c>
      <c r="AP17">
        <v>0</v>
      </c>
      <c r="AQ17">
        <v>0</v>
      </c>
      <c r="AR17">
        <v>14.4667007356884</v>
      </c>
      <c r="AS17">
        <v>12.319492460365888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2.518640438563327</v>
      </c>
      <c r="AZ17">
        <v>0</v>
      </c>
      <c r="BA17">
        <v>0</v>
      </c>
      <c r="BB17">
        <v>2.6282797965116278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803.39275107171932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274.28863973018991</v>
      </c>
      <c r="L18">
        <v>9.620317982952642</v>
      </c>
      <c r="M18">
        <v>63.697708682153944</v>
      </c>
      <c r="N18">
        <v>26.395182741978612</v>
      </c>
      <c r="O18">
        <v>73.764299377466585</v>
      </c>
      <c r="P18">
        <v>31.280832859504134</v>
      </c>
      <c r="Q18">
        <v>2.8848500559006212</v>
      </c>
      <c r="R18">
        <v>10.580057503955969</v>
      </c>
      <c r="S18">
        <v>6.7391925201305769</v>
      </c>
      <c r="T18">
        <v>0.96001676190476182</v>
      </c>
      <c r="U18">
        <v>49.291319817678556</v>
      </c>
      <c r="V18">
        <v>4.8102290310693636</v>
      </c>
      <c r="W18">
        <v>19.607573997984773</v>
      </c>
      <c r="X18">
        <v>62.681877227221591</v>
      </c>
      <c r="Y18">
        <v>0</v>
      </c>
      <c r="Z18">
        <v>5.5122746469090895</v>
      </c>
      <c r="AA18">
        <v>11.878033134177217</v>
      </c>
      <c r="AB18">
        <v>1.7559633638141867</v>
      </c>
      <c r="AC18">
        <v>4.971164818699827</v>
      </c>
      <c r="AD18">
        <v>0</v>
      </c>
      <c r="AE18">
        <v>16.906370768809673</v>
      </c>
      <c r="AF18">
        <v>6.6082361812734431</v>
      </c>
      <c r="AG18">
        <v>32.004427353482626</v>
      </c>
      <c r="AH18">
        <v>0</v>
      </c>
      <c r="AI18">
        <v>0</v>
      </c>
      <c r="AJ18">
        <v>0</v>
      </c>
      <c r="AK18">
        <v>8.516042852482272</v>
      </c>
      <c r="AL18">
        <v>38.378009909208259</v>
      </c>
      <c r="AM18">
        <v>8.2864756594661255</v>
      </c>
      <c r="AN18">
        <v>4.0540662175353688E-2</v>
      </c>
      <c r="AO18">
        <v>0</v>
      </c>
      <c r="AP18">
        <v>0</v>
      </c>
      <c r="AQ18">
        <v>0</v>
      </c>
      <c r="AR18">
        <v>14.4667007356884</v>
      </c>
      <c r="AS18">
        <v>12.319492460365888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2.518640438563327</v>
      </c>
      <c r="AZ18">
        <v>0</v>
      </c>
      <c r="BA18">
        <v>0</v>
      </c>
      <c r="BB18">
        <v>2.6282797965116278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803.39275107171932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274.28863973018991</v>
      </c>
      <c r="L19">
        <v>9.620317982952642</v>
      </c>
      <c r="M19">
        <v>63.697708682153944</v>
      </c>
      <c r="N19">
        <v>26.395182741978612</v>
      </c>
      <c r="O19">
        <v>73.764299377466585</v>
      </c>
      <c r="P19">
        <v>31.280832859504134</v>
      </c>
      <c r="Q19">
        <v>2.8848500559006212</v>
      </c>
      <c r="R19">
        <v>19.07358633697099</v>
      </c>
      <c r="S19">
        <v>6.7391925201305769</v>
      </c>
      <c r="T19">
        <v>0.96001676190476182</v>
      </c>
      <c r="U19">
        <v>49.291319817678556</v>
      </c>
      <c r="V19">
        <v>8.7902801750841757</v>
      </c>
      <c r="W19">
        <v>19.607573997984773</v>
      </c>
      <c r="X19">
        <v>62.681877227221591</v>
      </c>
      <c r="Y19">
        <v>0</v>
      </c>
      <c r="Z19">
        <v>5.5122746469090895</v>
      </c>
      <c r="AA19">
        <v>11.988905344303801</v>
      </c>
      <c r="AB19">
        <v>6.9395679238632848</v>
      </c>
      <c r="AC19">
        <v>4.971164818699827</v>
      </c>
      <c r="AD19">
        <v>0</v>
      </c>
      <c r="AE19">
        <v>16.906370768809673</v>
      </c>
      <c r="AF19">
        <v>6.6082361812734431</v>
      </c>
      <c r="AG19">
        <v>32.004427353482626</v>
      </c>
      <c r="AH19">
        <v>0</v>
      </c>
      <c r="AI19">
        <v>0</v>
      </c>
      <c r="AJ19">
        <v>0</v>
      </c>
      <c r="AK19">
        <v>8.516042852482272</v>
      </c>
      <c r="AL19">
        <v>38.378009909208259</v>
      </c>
      <c r="AM19">
        <v>8.2864756594661255</v>
      </c>
      <c r="AN19">
        <v>4.0540662175353688E-2</v>
      </c>
      <c r="AO19">
        <v>0</v>
      </c>
      <c r="AP19">
        <v>0</v>
      </c>
      <c r="AQ19">
        <v>0</v>
      </c>
      <c r="AR19">
        <v>14.4667007356884</v>
      </c>
      <c r="AS19">
        <v>12.319492460365888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2.518640438563327</v>
      </c>
      <c r="AZ19">
        <v>0</v>
      </c>
      <c r="BA19">
        <v>0</v>
      </c>
      <c r="BB19">
        <v>2.6282797965116278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821.1608078189247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274.28863973018991</v>
      </c>
      <c r="L20">
        <v>9.620317982952642</v>
      </c>
      <c r="M20">
        <v>63.697708682153944</v>
      </c>
      <c r="N20">
        <v>26.395182741978612</v>
      </c>
      <c r="O20">
        <v>73.764299377466585</v>
      </c>
      <c r="P20">
        <v>31.280832859504134</v>
      </c>
      <c r="Q20">
        <v>2.8848500559006212</v>
      </c>
      <c r="R20">
        <v>19.07358633697099</v>
      </c>
      <c r="S20">
        <v>6.7391925201305769</v>
      </c>
      <c r="T20">
        <v>0.96001676190476182</v>
      </c>
      <c r="U20">
        <v>49.291319817678556</v>
      </c>
      <c r="V20">
        <v>8.7902801750841757</v>
      </c>
      <c r="W20">
        <v>19.607573997984773</v>
      </c>
      <c r="X20">
        <v>62.681877227221591</v>
      </c>
      <c r="Y20">
        <v>0</v>
      </c>
      <c r="Z20">
        <v>5.5122746469090895</v>
      </c>
      <c r="AA20">
        <v>17.817049701265827</v>
      </c>
      <c r="AB20">
        <v>6.9395679238632848</v>
      </c>
      <c r="AC20">
        <v>4.971164818699827</v>
      </c>
      <c r="AD20">
        <v>0</v>
      </c>
      <c r="AE20">
        <v>16.906370768809673</v>
      </c>
      <c r="AF20">
        <v>6.6082361812734431</v>
      </c>
      <c r="AG20">
        <v>32.004427353482626</v>
      </c>
      <c r="AH20">
        <v>9.5392224586920538</v>
      </c>
      <c r="AI20">
        <v>0</v>
      </c>
      <c r="AJ20">
        <v>0</v>
      </c>
      <c r="AK20">
        <v>9.2257136392435015</v>
      </c>
      <c r="AL20">
        <v>38.378009909208259</v>
      </c>
      <c r="AM20">
        <v>8.2864756594661255</v>
      </c>
      <c r="AN20">
        <v>4.0540662175353688E-2</v>
      </c>
      <c r="AO20">
        <v>0</v>
      </c>
      <c r="AP20">
        <v>0</v>
      </c>
      <c r="AQ20">
        <v>0</v>
      </c>
      <c r="AR20">
        <v>14.4667007356884</v>
      </c>
      <c r="AS20">
        <v>12.319492460365888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2.518640438563327</v>
      </c>
      <c r="AZ20">
        <v>0</v>
      </c>
      <c r="BA20">
        <v>0.38000549397590355</v>
      </c>
      <c r="BB20">
        <v>2.6282797965116278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837.61785091531578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274.28863973018991</v>
      </c>
      <c r="L21">
        <v>9.620317982952642</v>
      </c>
      <c r="M21">
        <v>63.697708682153944</v>
      </c>
      <c r="N21">
        <v>26.395182741978612</v>
      </c>
      <c r="O21">
        <v>73.764299377466585</v>
      </c>
      <c r="P21">
        <v>31.280832859504134</v>
      </c>
      <c r="Q21">
        <v>2.8848500559006212</v>
      </c>
      <c r="R21">
        <v>19.07358633697099</v>
      </c>
      <c r="S21">
        <v>6.7391925201305769</v>
      </c>
      <c r="T21">
        <v>0.96001676190476182</v>
      </c>
      <c r="U21">
        <v>49.291319817678556</v>
      </c>
      <c r="V21">
        <v>8.7902801750841757</v>
      </c>
      <c r="W21">
        <v>19.607573997984773</v>
      </c>
      <c r="X21">
        <v>62.681877227221591</v>
      </c>
      <c r="Y21">
        <v>0</v>
      </c>
      <c r="Z21">
        <v>5.5122746469090895</v>
      </c>
      <c r="AA21">
        <v>17.817049701265827</v>
      </c>
      <c r="AB21">
        <v>6.9395679238632848</v>
      </c>
      <c r="AC21">
        <v>4.971164818699827</v>
      </c>
      <c r="AD21">
        <v>0</v>
      </c>
      <c r="AE21">
        <v>16.906370768809673</v>
      </c>
      <c r="AF21">
        <v>6.6082361812734431</v>
      </c>
      <c r="AG21">
        <v>32.004427353482626</v>
      </c>
      <c r="AH21">
        <v>19.078445362136193</v>
      </c>
      <c r="AI21">
        <v>0</v>
      </c>
      <c r="AJ21">
        <v>0</v>
      </c>
      <c r="AK21">
        <v>9.2257136392435015</v>
      </c>
      <c r="AL21">
        <v>38.378009909208259</v>
      </c>
      <c r="AM21">
        <v>8.2864756594661255</v>
      </c>
      <c r="AN21">
        <v>4.0540662175353688E-2</v>
      </c>
      <c r="AO21">
        <v>0</v>
      </c>
      <c r="AP21">
        <v>0</v>
      </c>
      <c r="AQ21">
        <v>8.9411067306058403</v>
      </c>
      <c r="AR21">
        <v>14.4667007356884</v>
      </c>
      <c r="AS21">
        <v>12.319492460365888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2.518640438563327</v>
      </c>
      <c r="AZ21">
        <v>0</v>
      </c>
      <c r="BA21">
        <v>0.76001144578313251</v>
      </c>
      <c r="BB21">
        <v>2.6282797965116278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856.47818650117301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274.28863973018991</v>
      </c>
      <c r="L22">
        <v>9.620317982952642</v>
      </c>
      <c r="M22">
        <v>63.697708682153944</v>
      </c>
      <c r="N22">
        <v>26.395182741978612</v>
      </c>
      <c r="O22">
        <v>73.764299377466585</v>
      </c>
      <c r="P22">
        <v>31.280832859504134</v>
      </c>
      <c r="Q22">
        <v>2.8848500559006212</v>
      </c>
      <c r="R22">
        <v>19.07358633697099</v>
      </c>
      <c r="S22">
        <v>6.7391925201305769</v>
      </c>
      <c r="T22">
        <v>0.96001676190476182</v>
      </c>
      <c r="U22">
        <v>49.291319817678556</v>
      </c>
      <c r="V22">
        <v>8.7902801750841757</v>
      </c>
      <c r="W22">
        <v>19.607573997984773</v>
      </c>
      <c r="X22">
        <v>62.681877227221591</v>
      </c>
      <c r="Y22">
        <v>0</v>
      </c>
      <c r="Z22">
        <v>5.5122746469090895</v>
      </c>
      <c r="AA22">
        <v>17.817049701265827</v>
      </c>
      <c r="AB22">
        <v>6.9395679238632848</v>
      </c>
      <c r="AC22">
        <v>4.971164818699827</v>
      </c>
      <c r="AD22">
        <v>0</v>
      </c>
      <c r="AE22">
        <v>16.906370768809673</v>
      </c>
      <c r="AF22">
        <v>6.6082361812734431</v>
      </c>
      <c r="AG22">
        <v>32.004427353482626</v>
      </c>
      <c r="AH22">
        <v>19.078445362136193</v>
      </c>
      <c r="AI22">
        <v>0</v>
      </c>
      <c r="AJ22">
        <v>0</v>
      </c>
      <c r="AK22">
        <v>9.2257136392435015</v>
      </c>
      <c r="AL22">
        <v>38.378009909208259</v>
      </c>
      <c r="AM22">
        <v>8.2864756594661255</v>
      </c>
      <c r="AN22">
        <v>4.0540662175353688E-2</v>
      </c>
      <c r="AO22">
        <v>0</v>
      </c>
      <c r="AP22">
        <v>0</v>
      </c>
      <c r="AQ22">
        <v>8.9411067306058403</v>
      </c>
      <c r="AR22">
        <v>14.4667007356884</v>
      </c>
      <c r="AS22">
        <v>12.319492460365888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2.518640438563327</v>
      </c>
      <c r="AZ22">
        <v>0</v>
      </c>
      <c r="BA22">
        <v>0.76001144578313251</v>
      </c>
      <c r="BB22">
        <v>2.6282797965116278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856.47818650117301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274.28863973018991</v>
      </c>
      <c r="L23">
        <v>17.469955640425045</v>
      </c>
      <c r="M23">
        <v>63.697708682153944</v>
      </c>
      <c r="N23">
        <v>26.395182741978612</v>
      </c>
      <c r="O23">
        <v>73.764299377466585</v>
      </c>
      <c r="P23">
        <v>31.280832859504134</v>
      </c>
      <c r="Q23">
        <v>4.8036038631790747</v>
      </c>
      <c r="R23">
        <v>19.07358633697099</v>
      </c>
      <c r="S23">
        <v>11.469040234573304</v>
      </c>
      <c r="T23">
        <v>1.378616668965517</v>
      </c>
      <c r="U23">
        <v>49.291319817678556</v>
      </c>
      <c r="V23">
        <v>8.7902801750841757</v>
      </c>
      <c r="W23">
        <v>19.607573997984773</v>
      </c>
      <c r="X23">
        <v>62.681877227221591</v>
      </c>
      <c r="Y23">
        <v>0</v>
      </c>
      <c r="Z23">
        <v>5.5122746469090895</v>
      </c>
      <c r="AA23">
        <v>17.817049701265827</v>
      </c>
      <c r="AB23">
        <v>6.9395679238632848</v>
      </c>
      <c r="AC23">
        <v>4.971164818699827</v>
      </c>
      <c r="AD23">
        <v>0</v>
      </c>
      <c r="AE23">
        <v>16.906370768809673</v>
      </c>
      <c r="AF23">
        <v>6.6082361812734431</v>
      </c>
      <c r="AG23">
        <v>32.004427353482626</v>
      </c>
      <c r="AH23">
        <v>19.078445362136193</v>
      </c>
      <c r="AI23">
        <v>0</v>
      </c>
      <c r="AJ23">
        <v>0</v>
      </c>
      <c r="AK23">
        <v>9.2257136392435015</v>
      </c>
      <c r="AL23">
        <v>38.378009909208259</v>
      </c>
      <c r="AM23">
        <v>8.2864756594661255</v>
      </c>
      <c r="AN23">
        <v>4.0540662175353688E-2</v>
      </c>
      <c r="AO23">
        <v>0</v>
      </c>
      <c r="AP23">
        <v>0</v>
      </c>
      <c r="AQ23">
        <v>8.9411067306058403</v>
      </c>
      <c r="AR23">
        <v>17.266707032155789</v>
      </c>
      <c r="AS23">
        <v>12.319492460365888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2.518640438563327</v>
      </c>
      <c r="AZ23">
        <v>0</v>
      </c>
      <c r="BA23">
        <v>0.76001144578313251</v>
      </c>
      <c r="BB23">
        <v>2.6282797965116278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874.19503188389467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274.28863973018991</v>
      </c>
      <c r="L24">
        <v>17.469955640425045</v>
      </c>
      <c r="M24">
        <v>63.697708682153944</v>
      </c>
      <c r="N24">
        <v>26.395182741978612</v>
      </c>
      <c r="O24">
        <v>73.764299377466585</v>
      </c>
      <c r="P24">
        <v>31.280832859504134</v>
      </c>
      <c r="Q24">
        <v>4.8036038631790747</v>
      </c>
      <c r="R24">
        <v>19.07358633697099</v>
      </c>
      <c r="S24">
        <v>11.724624669803251</v>
      </c>
      <c r="T24">
        <v>1.4118116363636364</v>
      </c>
      <c r="U24">
        <v>49.291319817678556</v>
      </c>
      <c r="V24">
        <v>8.7902801750841757</v>
      </c>
      <c r="W24">
        <v>19.607573997984773</v>
      </c>
      <c r="X24">
        <v>62.681877227221591</v>
      </c>
      <c r="Y24">
        <v>0</v>
      </c>
      <c r="Z24">
        <v>5.5122746469090895</v>
      </c>
      <c r="AA24">
        <v>17.817049701265827</v>
      </c>
      <c r="AB24">
        <v>6.9395679238632848</v>
      </c>
      <c r="AC24">
        <v>4.971164818699827</v>
      </c>
      <c r="AD24">
        <v>0</v>
      </c>
      <c r="AE24">
        <v>16.906370768809673</v>
      </c>
      <c r="AF24">
        <v>6.6082361812734431</v>
      </c>
      <c r="AG24">
        <v>32.004427353482626</v>
      </c>
      <c r="AH24">
        <v>35.342819734261518</v>
      </c>
      <c r="AI24">
        <v>0</v>
      </c>
      <c r="AJ24">
        <v>0</v>
      </c>
      <c r="AK24">
        <v>9.2257136392435015</v>
      </c>
      <c r="AL24">
        <v>38.378009909208259</v>
      </c>
      <c r="AM24">
        <v>8.2864756594661255</v>
      </c>
      <c r="AN24">
        <v>4.0540662175353688E-2</v>
      </c>
      <c r="AO24">
        <v>0</v>
      </c>
      <c r="AP24">
        <v>0</v>
      </c>
      <c r="AQ24">
        <v>17.882213461211681</v>
      </c>
      <c r="AR24">
        <v>17.266707032155789</v>
      </c>
      <c r="AS24">
        <v>12.319492460365888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2.518640438563327</v>
      </c>
      <c r="AZ24">
        <v>1.0115179999999999</v>
      </c>
      <c r="BA24">
        <v>1.399125342019544</v>
      </c>
      <c r="BB24">
        <v>2.6282797965116278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901.33992428549027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274.28863973018991</v>
      </c>
      <c r="L25">
        <v>17.469955640425045</v>
      </c>
      <c r="M25">
        <v>63.697708682153944</v>
      </c>
      <c r="N25">
        <v>26.395182741978612</v>
      </c>
      <c r="O25">
        <v>73.764299377466585</v>
      </c>
      <c r="P25">
        <v>31.280832859504134</v>
      </c>
      <c r="Q25">
        <v>4.8036038631790747</v>
      </c>
      <c r="R25">
        <v>19.072255669606676</v>
      </c>
      <c r="S25">
        <v>11.726866130484987</v>
      </c>
      <c r="T25">
        <v>1.4118116363636364</v>
      </c>
      <c r="U25">
        <v>49.291319817678556</v>
      </c>
      <c r="V25">
        <v>8.7990857142857148</v>
      </c>
      <c r="W25">
        <v>19.607573997984773</v>
      </c>
      <c r="X25">
        <v>62.681877227221591</v>
      </c>
      <c r="Y25">
        <v>0</v>
      </c>
      <c r="Z25">
        <v>5.5122746469090895</v>
      </c>
      <c r="AA25">
        <v>17.817049701265827</v>
      </c>
      <c r="AB25">
        <v>13.87913584772657</v>
      </c>
      <c r="AC25">
        <v>9.9423300827405772</v>
      </c>
      <c r="AD25">
        <v>0</v>
      </c>
      <c r="AE25">
        <v>16.906370768809673</v>
      </c>
      <c r="AF25">
        <v>6.6082361812734431</v>
      </c>
      <c r="AG25">
        <v>32.004427353482626</v>
      </c>
      <c r="AH25">
        <v>47.123759942183412</v>
      </c>
      <c r="AI25">
        <v>0</v>
      </c>
      <c r="AJ25">
        <v>0</v>
      </c>
      <c r="AK25">
        <v>10.645053895035462</v>
      </c>
      <c r="AL25">
        <v>38.378009909208259</v>
      </c>
      <c r="AM25">
        <v>8.2864756594661255</v>
      </c>
      <c r="AN25">
        <v>4.0540662175353688E-2</v>
      </c>
      <c r="AO25">
        <v>0</v>
      </c>
      <c r="AP25">
        <v>0</v>
      </c>
      <c r="AQ25">
        <v>17.882213461211681</v>
      </c>
      <c r="AR25">
        <v>14.4667007356884</v>
      </c>
      <c r="AS25">
        <v>12.319492460365888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2.518640438563327</v>
      </c>
      <c r="AZ25">
        <v>1.0115179999999999</v>
      </c>
      <c r="BA25">
        <v>1.9503699755501223</v>
      </c>
      <c r="BB25">
        <v>2.6282797965116278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924.21189260669041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274.28863973018991</v>
      </c>
      <c r="L26">
        <v>17.469873592287694</v>
      </c>
      <c r="M26">
        <v>63.697708682153944</v>
      </c>
      <c r="N26">
        <v>26.395182741978612</v>
      </c>
      <c r="O26">
        <v>73.764299377466585</v>
      </c>
      <c r="P26">
        <v>31.280832859504134</v>
      </c>
      <c r="Q26">
        <v>4.8036038631790747</v>
      </c>
      <c r="R26">
        <v>19.072255669606676</v>
      </c>
      <c r="S26">
        <v>11.726073158525752</v>
      </c>
      <c r="T26">
        <v>1.4118116363636364</v>
      </c>
      <c r="U26">
        <v>49.291319817678556</v>
      </c>
      <c r="V26">
        <v>8.7990857142857148</v>
      </c>
      <c r="W26">
        <v>19.607573997984773</v>
      </c>
      <c r="X26">
        <v>62.681877227221591</v>
      </c>
      <c r="Y26">
        <v>0</v>
      </c>
      <c r="Z26">
        <v>2.7561373234545448</v>
      </c>
      <c r="AA26">
        <v>17.817049701265827</v>
      </c>
      <c r="AB26">
        <v>13.87913584772657</v>
      </c>
      <c r="AC26">
        <v>9.9423300827405772</v>
      </c>
      <c r="AD26">
        <v>0</v>
      </c>
      <c r="AE26">
        <v>16.906370768809673</v>
      </c>
      <c r="AF26">
        <v>6.6082361812734431</v>
      </c>
      <c r="AG26">
        <v>32.004427353482626</v>
      </c>
      <c r="AH26">
        <v>47.123759942183412</v>
      </c>
      <c r="AI26">
        <v>0</v>
      </c>
      <c r="AJ26">
        <v>0</v>
      </c>
      <c r="AK26">
        <v>10.645053895035462</v>
      </c>
      <c r="AL26">
        <v>38.378009909208259</v>
      </c>
      <c r="AM26">
        <v>8.2864756594661255</v>
      </c>
      <c r="AN26">
        <v>4.0540662175353688E-2</v>
      </c>
      <c r="AO26">
        <v>0</v>
      </c>
      <c r="AP26">
        <v>0</v>
      </c>
      <c r="AQ26">
        <v>26.823319544068621</v>
      </c>
      <c r="AR26">
        <v>14.4667007356884</v>
      </c>
      <c r="AS26">
        <v>12.319492460365888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2.518640438563327</v>
      </c>
      <c r="AZ26">
        <v>2.0330359999999996</v>
      </c>
      <c r="BA26">
        <v>1.8607760000000004</v>
      </c>
      <c r="BB26">
        <v>2.6282797965116278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931.32791037044615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274.28863973018991</v>
      </c>
      <c r="L27">
        <v>17.229636535749531</v>
      </c>
      <c r="M27">
        <v>63.697708682153944</v>
      </c>
      <c r="N27">
        <v>26.395182741978612</v>
      </c>
      <c r="O27">
        <v>73.764299377466585</v>
      </c>
      <c r="P27">
        <v>31.280832859504134</v>
      </c>
      <c r="Q27">
        <v>4.8036038631790747</v>
      </c>
      <c r="R27">
        <v>19.069864595245544</v>
      </c>
      <c r="S27">
        <v>11.729227033651433</v>
      </c>
      <c r="T27">
        <v>1.4118116363636364</v>
      </c>
      <c r="U27">
        <v>49.291319817678556</v>
      </c>
      <c r="V27">
        <v>8.7924784332946633</v>
      </c>
      <c r="W27">
        <v>19.607573997984773</v>
      </c>
      <c r="X27">
        <v>62.681877227221591</v>
      </c>
      <c r="Y27">
        <v>0</v>
      </c>
      <c r="Z27">
        <v>2.7561373234545448</v>
      </c>
      <c r="AA27">
        <v>17.817049701265827</v>
      </c>
      <c r="AB27">
        <v>13.87913584772657</v>
      </c>
      <c r="AC27">
        <v>9.9423300827405772</v>
      </c>
      <c r="AD27">
        <v>4.6628694400470438</v>
      </c>
      <c r="AE27">
        <v>16.906370768809673</v>
      </c>
      <c r="AF27">
        <v>6.6082361812734431</v>
      </c>
      <c r="AG27">
        <v>32.004427353482626</v>
      </c>
      <c r="AH27">
        <v>58.904699705353224</v>
      </c>
      <c r="AI27">
        <v>0</v>
      </c>
      <c r="AJ27">
        <v>0</v>
      </c>
      <c r="AK27">
        <v>10.645053895035462</v>
      </c>
      <c r="AL27">
        <v>38.378009909208259</v>
      </c>
      <c r="AM27">
        <v>8.2864756594661255</v>
      </c>
      <c r="AN27">
        <v>4.0540662175353688E-2</v>
      </c>
      <c r="AO27">
        <v>0</v>
      </c>
      <c r="AP27">
        <v>2.7072308013256001</v>
      </c>
      <c r="AQ27">
        <v>26.823319544068621</v>
      </c>
      <c r="AR27">
        <v>14.4667007356884</v>
      </c>
      <c r="AS27">
        <v>12.319492460365888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2.518640438563327</v>
      </c>
      <c r="AZ27">
        <v>3.0445530000000005</v>
      </c>
      <c r="BA27">
        <v>2.3315822113502942</v>
      </c>
      <c r="BB27">
        <v>2.5906528639053255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951.67756511696803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274.28863973018991</v>
      </c>
      <c r="L28">
        <v>17.47009507094171</v>
      </c>
      <c r="M28">
        <v>63.697708682153944</v>
      </c>
      <c r="N28">
        <v>26.395182741978612</v>
      </c>
      <c r="O28">
        <v>73.764299377466585</v>
      </c>
      <c r="P28">
        <v>31.280832859504134</v>
      </c>
      <c r="Q28">
        <v>4.8036038631790747</v>
      </c>
      <c r="R28">
        <v>19.073372873007148</v>
      </c>
      <c r="S28">
        <v>11.521378018066846</v>
      </c>
      <c r="T28">
        <v>1.4118116363636364</v>
      </c>
      <c r="U28">
        <v>49.291319817678556</v>
      </c>
      <c r="V28">
        <v>8.7924784332946633</v>
      </c>
      <c r="W28">
        <v>19.605837908760073</v>
      </c>
      <c r="X28">
        <v>62.683787096460676</v>
      </c>
      <c r="Y28">
        <v>0</v>
      </c>
      <c r="Z28">
        <v>2.7561373234545448</v>
      </c>
      <c r="AA28">
        <v>17.817049701265827</v>
      </c>
      <c r="AB28">
        <v>13.87913584772657</v>
      </c>
      <c r="AC28">
        <v>9.9423300827405772</v>
      </c>
      <c r="AD28">
        <v>9.3257397703969325</v>
      </c>
      <c r="AE28">
        <v>16.906370768809673</v>
      </c>
      <c r="AF28">
        <v>12.482224118561843</v>
      </c>
      <c r="AG28">
        <v>32.004427353482626</v>
      </c>
      <c r="AH28">
        <v>58.904699705353224</v>
      </c>
      <c r="AI28">
        <v>1.6347707683159229</v>
      </c>
      <c r="AJ28">
        <v>0</v>
      </c>
      <c r="AK28">
        <v>10.645053895035462</v>
      </c>
      <c r="AL28">
        <v>38.378009909208259</v>
      </c>
      <c r="AM28">
        <v>8.2864756594661255</v>
      </c>
      <c r="AN28">
        <v>4.0540662175353688E-2</v>
      </c>
      <c r="AO28">
        <v>0</v>
      </c>
      <c r="AP28">
        <v>2.7072308013256001</v>
      </c>
      <c r="AQ28">
        <v>35.764426274674463</v>
      </c>
      <c r="AR28">
        <v>14.4667007356884</v>
      </c>
      <c r="AS28">
        <v>12.319492460365888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2.518640438563327</v>
      </c>
      <c r="AZ28">
        <v>4.0682088353863382</v>
      </c>
      <c r="BA28">
        <v>2.3315822113502942</v>
      </c>
      <c r="BB28">
        <v>2.5906528639053255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973.85024829629822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274.2820448199671</v>
      </c>
      <c r="L29">
        <v>17.470063271743342</v>
      </c>
      <c r="M29">
        <v>63.697708682153944</v>
      </c>
      <c r="N29">
        <v>26.395182741978612</v>
      </c>
      <c r="O29">
        <v>73.764299377466585</v>
      </c>
      <c r="P29">
        <v>32.447609408769743</v>
      </c>
      <c r="Q29">
        <v>4.8036038631790747</v>
      </c>
      <c r="R29">
        <v>19.072255669606676</v>
      </c>
      <c r="S29">
        <v>11.726866130484987</v>
      </c>
      <c r="T29">
        <v>3.8496000000000002E-2</v>
      </c>
      <c r="U29">
        <v>49.291319817678556</v>
      </c>
      <c r="V29">
        <v>8.7990857142857148</v>
      </c>
      <c r="W29">
        <v>19.607573997984773</v>
      </c>
      <c r="X29">
        <v>62.681877227221591</v>
      </c>
      <c r="Y29">
        <v>0</v>
      </c>
      <c r="Z29">
        <v>8.2684119703636352</v>
      </c>
      <c r="AA29">
        <v>17.817049701265827</v>
      </c>
      <c r="AB29">
        <v>20.818703325566226</v>
      </c>
      <c r="AC29">
        <v>14.928539408516064</v>
      </c>
      <c r="AD29">
        <v>13.988609210443975</v>
      </c>
      <c r="AE29">
        <v>16.906370768809673</v>
      </c>
      <c r="AF29">
        <v>18.723335846941421</v>
      </c>
      <c r="AG29">
        <v>32.004427353482626</v>
      </c>
      <c r="AH29">
        <v>70.685639913275139</v>
      </c>
      <c r="AI29">
        <v>7.8468981738060108</v>
      </c>
      <c r="AJ29">
        <v>0</v>
      </c>
      <c r="AK29">
        <v>10.645053895035462</v>
      </c>
      <c r="AL29">
        <v>38.378009909208259</v>
      </c>
      <c r="AM29">
        <v>8.5581633057489164</v>
      </c>
      <c r="AN29">
        <v>4.0540662175353688E-2</v>
      </c>
      <c r="AO29">
        <v>0</v>
      </c>
      <c r="AP29">
        <v>2.7072308013256001</v>
      </c>
      <c r="AQ29">
        <v>35.764426274674463</v>
      </c>
      <c r="AR29">
        <v>14.4667007356884</v>
      </c>
      <c r="AS29">
        <v>12.319492460365888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3.7803422496847414</v>
      </c>
      <c r="AZ29">
        <v>4.0682088353863382</v>
      </c>
      <c r="BA29">
        <v>2.7587381553719008</v>
      </c>
      <c r="BB29">
        <v>2.5906528639053255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1022.1435325435621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274.2820448199671</v>
      </c>
      <c r="L30">
        <v>17.470063271743342</v>
      </c>
      <c r="M30">
        <v>63.697708682153944</v>
      </c>
      <c r="N30">
        <v>26.395182741978612</v>
      </c>
      <c r="O30">
        <v>73.764299377466585</v>
      </c>
      <c r="P30">
        <v>32.447609408769743</v>
      </c>
      <c r="Q30">
        <v>4.8036038631790747</v>
      </c>
      <c r="R30">
        <v>19.072255669606676</v>
      </c>
      <c r="S30">
        <v>11.726866130484987</v>
      </c>
      <c r="T30">
        <v>3.8496000000000002E-2</v>
      </c>
      <c r="U30">
        <v>49.291319817678556</v>
      </c>
      <c r="V30">
        <v>8.7990857142857148</v>
      </c>
      <c r="W30">
        <v>19.607573997984773</v>
      </c>
      <c r="X30">
        <v>62.681877227221591</v>
      </c>
      <c r="Y30">
        <v>0</v>
      </c>
      <c r="Z30">
        <v>8.2684119703636352</v>
      </c>
      <c r="AA30">
        <v>17.817049701265827</v>
      </c>
      <c r="AB30">
        <v>20.818703325566226</v>
      </c>
      <c r="AC30">
        <v>14.928539408516064</v>
      </c>
      <c r="AD30">
        <v>18.651478650491018</v>
      </c>
      <c r="AE30">
        <v>16.906370768809673</v>
      </c>
      <c r="AF30">
        <v>18.723335846941421</v>
      </c>
      <c r="AG30">
        <v>32.004427353482626</v>
      </c>
      <c r="AH30">
        <v>70.685639913275139</v>
      </c>
      <c r="AI30">
        <v>7.8468981738060108</v>
      </c>
      <c r="AJ30">
        <v>0</v>
      </c>
      <c r="AK30">
        <v>10.645053895035462</v>
      </c>
      <c r="AL30">
        <v>38.378009909208259</v>
      </c>
      <c r="AM30">
        <v>8.5581633057489164</v>
      </c>
      <c r="AN30">
        <v>4.0540662175353688E-2</v>
      </c>
      <c r="AO30">
        <v>0</v>
      </c>
      <c r="AP30">
        <v>2.7072308013256001</v>
      </c>
      <c r="AQ30">
        <v>35.764426274674463</v>
      </c>
      <c r="AR30">
        <v>14.4667007356884</v>
      </c>
      <c r="AS30">
        <v>12.319492460365888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3.7803422496847414</v>
      </c>
      <c r="AZ30">
        <v>4.0682088353863382</v>
      </c>
      <c r="BA30">
        <v>2.7587381553719008</v>
      </c>
      <c r="BB30">
        <v>2.5906528639053255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1026.8064019836088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274.28863973018991</v>
      </c>
      <c r="L31">
        <v>18.01001724280626</v>
      </c>
      <c r="M31">
        <v>63.697708682153944</v>
      </c>
      <c r="N31">
        <v>26.395182741978612</v>
      </c>
      <c r="O31">
        <v>73.764299377466585</v>
      </c>
      <c r="P31">
        <v>32.447609408769743</v>
      </c>
      <c r="Q31">
        <v>4.8036038631790747</v>
      </c>
      <c r="R31">
        <v>19.073372873007148</v>
      </c>
      <c r="S31">
        <v>11.726073158525752</v>
      </c>
      <c r="T31">
        <v>3.8496000000000002E-2</v>
      </c>
      <c r="U31">
        <v>49.291319817678556</v>
      </c>
      <c r="V31">
        <v>8.7924784332946633</v>
      </c>
      <c r="W31">
        <v>19.607573997984773</v>
      </c>
      <c r="X31">
        <v>62.681877227221591</v>
      </c>
      <c r="Y31">
        <v>0</v>
      </c>
      <c r="Z31">
        <v>8.2684119703636352</v>
      </c>
      <c r="AA31">
        <v>17.817049701265827</v>
      </c>
      <c r="AB31">
        <v>20.818703325566226</v>
      </c>
      <c r="AC31">
        <v>14.928539408516064</v>
      </c>
      <c r="AD31">
        <v>18.651478650491018</v>
      </c>
      <c r="AE31">
        <v>16.906370768809673</v>
      </c>
      <c r="AF31">
        <v>18.723335846941421</v>
      </c>
      <c r="AG31">
        <v>32.004427353482626</v>
      </c>
      <c r="AH31">
        <v>70.685639913275139</v>
      </c>
      <c r="AI31">
        <v>7.8468981738060108</v>
      </c>
      <c r="AJ31">
        <v>0</v>
      </c>
      <c r="AK31">
        <v>10.645053895035462</v>
      </c>
      <c r="AL31">
        <v>38.378009909208259</v>
      </c>
      <c r="AM31">
        <v>8.5581633057489164</v>
      </c>
      <c r="AN31">
        <v>4.0540662175353688E-2</v>
      </c>
      <c r="AO31">
        <v>0</v>
      </c>
      <c r="AP31">
        <v>0</v>
      </c>
      <c r="AQ31">
        <v>35.764426274674463</v>
      </c>
      <c r="AR31">
        <v>14.4667007356884</v>
      </c>
      <c r="AS31">
        <v>12.319492460365888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3.7803422496847414</v>
      </c>
      <c r="AZ31">
        <v>4.0682088353863382</v>
      </c>
      <c r="BA31">
        <v>2.7587381553719008</v>
      </c>
      <c r="BB31">
        <v>2.5906528639053255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1024.6394370140194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274.28863973018991</v>
      </c>
      <c r="L32">
        <v>17.470180706669428</v>
      </c>
      <c r="M32">
        <v>63.697708682153944</v>
      </c>
      <c r="N32">
        <v>26.395182741978612</v>
      </c>
      <c r="O32">
        <v>73.764299377466585</v>
      </c>
      <c r="P32">
        <v>32.447609408769743</v>
      </c>
      <c r="Q32">
        <v>4.8036038631790747</v>
      </c>
      <c r="R32">
        <v>19.073372873007148</v>
      </c>
      <c r="S32">
        <v>11.726073158525752</v>
      </c>
      <c r="T32">
        <v>1.4118116363636364</v>
      </c>
      <c r="U32">
        <v>49.291319817678556</v>
      </c>
      <c r="V32">
        <v>8.7924784332946633</v>
      </c>
      <c r="W32">
        <v>19.607573997984773</v>
      </c>
      <c r="X32">
        <v>62.681877227221591</v>
      </c>
      <c r="Y32">
        <v>0</v>
      </c>
      <c r="Z32">
        <v>8.2684119703636352</v>
      </c>
      <c r="AA32">
        <v>17.817049701265827</v>
      </c>
      <c r="AB32">
        <v>20.818703325566226</v>
      </c>
      <c r="AC32">
        <v>14.928539408516064</v>
      </c>
      <c r="AD32">
        <v>18.651478650491018</v>
      </c>
      <c r="AE32">
        <v>16.906370768809673</v>
      </c>
      <c r="AF32">
        <v>18.723335846941421</v>
      </c>
      <c r="AG32">
        <v>32.004427353482626</v>
      </c>
      <c r="AH32">
        <v>70.685639913275139</v>
      </c>
      <c r="AI32">
        <v>7.8468981738060108</v>
      </c>
      <c r="AJ32">
        <v>0</v>
      </c>
      <c r="AK32">
        <v>10.645053895035462</v>
      </c>
      <c r="AL32">
        <v>38.378009909208259</v>
      </c>
      <c r="AM32">
        <v>8.5581633057489164</v>
      </c>
      <c r="AN32">
        <v>4.0540662175353688E-2</v>
      </c>
      <c r="AO32">
        <v>0</v>
      </c>
      <c r="AP32">
        <v>0</v>
      </c>
      <c r="AQ32">
        <v>35.764426274674463</v>
      </c>
      <c r="AR32">
        <v>14.4667007356884</v>
      </c>
      <c r="AS32">
        <v>12.319492460365888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3.7803422496847414</v>
      </c>
      <c r="AZ32">
        <v>4.0682088353863382</v>
      </c>
      <c r="BA32">
        <v>2.7587381553719008</v>
      </c>
      <c r="BB32">
        <v>2.5906528639053255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1025.4729161142461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274.28863973018991</v>
      </c>
      <c r="L33">
        <v>17.469873592287694</v>
      </c>
      <c r="M33">
        <v>63.697708682153944</v>
      </c>
      <c r="N33">
        <v>26.395182741978612</v>
      </c>
      <c r="O33">
        <v>73.764299377466585</v>
      </c>
      <c r="P33">
        <v>32.447609408769743</v>
      </c>
      <c r="Q33">
        <v>4.8036038631790747</v>
      </c>
      <c r="R33">
        <v>19.07358633697099</v>
      </c>
      <c r="S33">
        <v>11.729227033651433</v>
      </c>
      <c r="T33">
        <v>1.4118116363636364</v>
      </c>
      <c r="U33">
        <v>49.291319817678556</v>
      </c>
      <c r="V33">
        <v>8.7902801750841757</v>
      </c>
      <c r="W33">
        <v>19.607573997984773</v>
      </c>
      <c r="X33">
        <v>62.681877227221591</v>
      </c>
      <c r="Y33">
        <v>0</v>
      </c>
      <c r="Z33">
        <v>2.7561373234545448</v>
      </c>
      <c r="AA33">
        <v>17.817049701265827</v>
      </c>
      <c r="AB33">
        <v>20.818703325566226</v>
      </c>
      <c r="AC33">
        <v>14.928539408516064</v>
      </c>
      <c r="AD33">
        <v>13.988609210443975</v>
      </c>
      <c r="AE33">
        <v>16.906370768809673</v>
      </c>
      <c r="AF33">
        <v>12.482224118561843</v>
      </c>
      <c r="AG33">
        <v>32.004427353482626</v>
      </c>
      <c r="AH33">
        <v>58.904699705353224</v>
      </c>
      <c r="AI33">
        <v>1.6347707683159229</v>
      </c>
      <c r="AJ33">
        <v>0</v>
      </c>
      <c r="AK33">
        <v>12.064394150827427</v>
      </c>
      <c r="AL33">
        <v>38.378009909208259</v>
      </c>
      <c r="AM33">
        <v>8.2864756594661255</v>
      </c>
      <c r="AN33">
        <v>4.0540662175353688E-2</v>
      </c>
      <c r="AO33">
        <v>0</v>
      </c>
      <c r="AP33">
        <v>0</v>
      </c>
      <c r="AQ33">
        <v>35.764426274674463</v>
      </c>
      <c r="AR33">
        <v>17.266707032155789</v>
      </c>
      <c r="AS33">
        <v>12.319492460365888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3.7803422496847414</v>
      </c>
      <c r="AZ33">
        <v>3.0445530000000005</v>
      </c>
      <c r="BA33">
        <v>2.3315822113502942</v>
      </c>
      <c r="BB33">
        <v>2.5906528639053255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993.56130177856392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274.28863973018991</v>
      </c>
      <c r="L34">
        <v>17.469955640425045</v>
      </c>
      <c r="M34">
        <v>63.697708682153944</v>
      </c>
      <c r="N34">
        <v>26.395182741978612</v>
      </c>
      <c r="O34">
        <v>73.764299377466585</v>
      </c>
      <c r="P34">
        <v>32.447609408769743</v>
      </c>
      <c r="Q34">
        <v>4.8036038631790747</v>
      </c>
      <c r="R34">
        <v>19.07358633697099</v>
      </c>
      <c r="S34">
        <v>11.724624669803251</v>
      </c>
      <c r="T34">
        <v>1.4118116363636364</v>
      </c>
      <c r="U34">
        <v>49.291319817678556</v>
      </c>
      <c r="V34">
        <v>8.7902801750841757</v>
      </c>
      <c r="W34">
        <v>19.607573997984773</v>
      </c>
      <c r="X34">
        <v>62.681877227221591</v>
      </c>
      <c r="Y34">
        <v>0</v>
      </c>
      <c r="Z34">
        <v>2.7561373234545448</v>
      </c>
      <c r="AA34">
        <v>17.817049701265827</v>
      </c>
      <c r="AB34">
        <v>20.818703325566226</v>
      </c>
      <c r="AC34">
        <v>14.928539408516064</v>
      </c>
      <c r="AD34">
        <v>13.988609210443975</v>
      </c>
      <c r="AE34">
        <v>8.4531856070507896</v>
      </c>
      <c r="AF34">
        <v>12.482224118561843</v>
      </c>
      <c r="AG34">
        <v>32.004427353482626</v>
      </c>
      <c r="AH34">
        <v>47.123759942183412</v>
      </c>
      <c r="AI34">
        <v>1.6347707683159229</v>
      </c>
      <c r="AJ34">
        <v>0</v>
      </c>
      <c r="AK34">
        <v>12.064394150827427</v>
      </c>
      <c r="AL34">
        <v>38.378009909208259</v>
      </c>
      <c r="AM34">
        <v>8.2864756594661255</v>
      </c>
      <c r="AN34">
        <v>4.0540662175353688E-2</v>
      </c>
      <c r="AO34">
        <v>0</v>
      </c>
      <c r="AP34">
        <v>0</v>
      </c>
      <c r="AQ34">
        <v>35.764426274674463</v>
      </c>
      <c r="AR34">
        <v>17.266707032155789</v>
      </c>
      <c r="AS34">
        <v>12.319492460365888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3.7803422496847414</v>
      </c>
      <c r="AZ34">
        <v>3.0445530000000005</v>
      </c>
      <c r="BA34">
        <v>1.8607760000000004</v>
      </c>
      <c r="BB34">
        <v>2.5906528639053255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972.85185032657409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274.28863973018991</v>
      </c>
      <c r="L35">
        <v>17.469955640425045</v>
      </c>
      <c r="M35">
        <v>63.697708682153944</v>
      </c>
      <c r="N35">
        <v>26.395182741978612</v>
      </c>
      <c r="O35">
        <v>73.764299377466585</v>
      </c>
      <c r="P35">
        <v>32.447609408769743</v>
      </c>
      <c r="Q35">
        <v>4.8036038631790747</v>
      </c>
      <c r="R35">
        <v>19.072255669606676</v>
      </c>
      <c r="S35">
        <v>11.724624669803251</v>
      </c>
      <c r="T35">
        <v>1.4118116363636364</v>
      </c>
      <c r="U35">
        <v>49.291319817678556</v>
      </c>
      <c r="V35">
        <v>8.7990857142857148</v>
      </c>
      <c r="W35">
        <v>19.607573997984773</v>
      </c>
      <c r="X35">
        <v>62.681877227221591</v>
      </c>
      <c r="Y35">
        <v>0</v>
      </c>
      <c r="Z35">
        <v>5.5122746469090895</v>
      </c>
      <c r="AA35">
        <v>17.817049701265827</v>
      </c>
      <c r="AB35">
        <v>20.818703325566226</v>
      </c>
      <c r="AC35">
        <v>9.9423300827405772</v>
      </c>
      <c r="AD35">
        <v>9.3257397703969325</v>
      </c>
      <c r="AE35">
        <v>8.4531856070507896</v>
      </c>
      <c r="AF35">
        <v>12.482224118561843</v>
      </c>
      <c r="AG35">
        <v>32.004427353482626</v>
      </c>
      <c r="AH35">
        <v>35.342819734261518</v>
      </c>
      <c r="AI35">
        <v>1.6347707683159229</v>
      </c>
      <c r="AJ35">
        <v>0</v>
      </c>
      <c r="AK35">
        <v>12.064394150827427</v>
      </c>
      <c r="AL35">
        <v>38.378009909208259</v>
      </c>
      <c r="AM35">
        <v>8.2864756594661255</v>
      </c>
      <c r="AN35">
        <v>4.0540662175353688E-2</v>
      </c>
      <c r="AO35">
        <v>0</v>
      </c>
      <c r="AP35">
        <v>0</v>
      </c>
      <c r="AQ35">
        <v>35.764426274674463</v>
      </c>
      <c r="AR35">
        <v>14.4667007356884</v>
      </c>
      <c r="AS35">
        <v>12.319492460365888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3.7803422496847414</v>
      </c>
      <c r="AZ35">
        <v>2.0330359999999996</v>
      </c>
      <c r="BA35">
        <v>1.399125342019544</v>
      </c>
      <c r="BB35">
        <v>2.5906528639053255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949.91226959367361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274.28863973018991</v>
      </c>
      <c r="L36">
        <v>17.470104899367797</v>
      </c>
      <c r="M36">
        <v>63.697708682153944</v>
      </c>
      <c r="N36">
        <v>26.395182741978612</v>
      </c>
      <c r="O36">
        <v>73.764299377466585</v>
      </c>
      <c r="P36">
        <v>32.447609408769743</v>
      </c>
      <c r="Q36">
        <v>4.8036038631790747</v>
      </c>
      <c r="R36">
        <v>19.073372873007148</v>
      </c>
      <c r="S36">
        <v>11.729227033651433</v>
      </c>
      <c r="T36">
        <v>1.4118116363636364</v>
      </c>
      <c r="U36">
        <v>49.291319817678556</v>
      </c>
      <c r="V36">
        <v>8.7924784332946633</v>
      </c>
      <c r="W36">
        <v>19.605837908760073</v>
      </c>
      <c r="X36">
        <v>62.683787096460676</v>
      </c>
      <c r="Y36">
        <v>0</v>
      </c>
      <c r="Z36">
        <v>5.5122746469090895</v>
      </c>
      <c r="AA36">
        <v>17.817049701265827</v>
      </c>
      <c r="AB36">
        <v>20.818703325566226</v>
      </c>
      <c r="AC36">
        <v>9.9423300827405772</v>
      </c>
      <c r="AD36">
        <v>4.6628694400470438</v>
      </c>
      <c r="AE36">
        <v>8.4531856070507896</v>
      </c>
      <c r="AF36">
        <v>12.482224118561843</v>
      </c>
      <c r="AG36">
        <v>32.004427353482626</v>
      </c>
      <c r="AH36">
        <v>30.525512846269162</v>
      </c>
      <c r="AI36">
        <v>1.6347707683159229</v>
      </c>
      <c r="AJ36">
        <v>0</v>
      </c>
      <c r="AK36">
        <v>12.064394150827427</v>
      </c>
      <c r="AL36">
        <v>38.378009909208259</v>
      </c>
      <c r="AM36">
        <v>8.2864756594661255</v>
      </c>
      <c r="AN36">
        <v>4.0540662175353688E-2</v>
      </c>
      <c r="AO36">
        <v>0</v>
      </c>
      <c r="AP36">
        <v>0</v>
      </c>
      <c r="AQ36">
        <v>35.764426274674463</v>
      </c>
      <c r="AR36">
        <v>14.4667007356884</v>
      </c>
      <c r="AS36">
        <v>12.319492460365888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3.7803422496847414</v>
      </c>
      <c r="AZ36">
        <v>2.0330359999999996</v>
      </c>
      <c r="BA36">
        <v>1.203076</v>
      </c>
      <c r="BB36">
        <v>2.5906528639053255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940.23547835852685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274.28863973018991</v>
      </c>
      <c r="L37">
        <v>9.6201624051015262</v>
      </c>
      <c r="M37">
        <v>63.697708682153944</v>
      </c>
      <c r="N37">
        <v>26.395182741978612</v>
      </c>
      <c r="O37">
        <v>73.764299377466585</v>
      </c>
      <c r="P37">
        <v>32.447609408769743</v>
      </c>
      <c r="Q37">
        <v>2.8848500559006212</v>
      </c>
      <c r="R37">
        <v>10.720577265460664</v>
      </c>
      <c r="S37">
        <v>6.7387351206434314</v>
      </c>
      <c r="T37">
        <v>1.3528423809523806</v>
      </c>
      <c r="U37">
        <v>49.291319817678556</v>
      </c>
      <c r="V37">
        <v>4.8089571815718157</v>
      </c>
      <c r="W37">
        <v>19.605837908760073</v>
      </c>
      <c r="X37">
        <v>62.683787096460676</v>
      </c>
      <c r="Y37">
        <v>0</v>
      </c>
      <c r="Z37">
        <v>2.7561373234545448</v>
      </c>
      <c r="AA37">
        <v>17.817049701265827</v>
      </c>
      <c r="AB37">
        <v>20.818703325566226</v>
      </c>
      <c r="AC37">
        <v>14.928539408516064</v>
      </c>
      <c r="AD37">
        <v>0</v>
      </c>
      <c r="AE37">
        <v>8.4531856070507896</v>
      </c>
      <c r="AF37">
        <v>12.482224118561843</v>
      </c>
      <c r="AG37">
        <v>32.004427353482626</v>
      </c>
      <c r="AH37">
        <v>19.078445362136193</v>
      </c>
      <c r="AI37">
        <v>1.6347707683159229</v>
      </c>
      <c r="AJ37">
        <v>0</v>
      </c>
      <c r="AK37">
        <v>12.064394150827427</v>
      </c>
      <c r="AL37">
        <v>38.378009909208259</v>
      </c>
      <c r="AM37">
        <v>8.2864756594661255</v>
      </c>
      <c r="AN37">
        <v>4.0540662175353688E-2</v>
      </c>
      <c r="AO37">
        <v>0</v>
      </c>
      <c r="AP37">
        <v>0</v>
      </c>
      <c r="AQ37">
        <v>35.764426274674463</v>
      </c>
      <c r="AR37">
        <v>14.4667007356884</v>
      </c>
      <c r="AS37">
        <v>12.319492460365888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2.518640438563327</v>
      </c>
      <c r="AZ37">
        <v>2.0330359999999996</v>
      </c>
      <c r="BA37">
        <v>0.76001144578313251</v>
      </c>
      <c r="BB37">
        <v>2.5906528639053255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897.49637274209636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274.28863973018991</v>
      </c>
      <c r="L38">
        <v>9.6201624051015262</v>
      </c>
      <c r="M38">
        <v>63.697708682153944</v>
      </c>
      <c r="N38">
        <v>26.395182741978612</v>
      </c>
      <c r="O38">
        <v>73.764299377466585</v>
      </c>
      <c r="P38">
        <v>32.447609408769743</v>
      </c>
      <c r="Q38">
        <v>2.8848500559006212</v>
      </c>
      <c r="R38">
        <v>10.720577265460664</v>
      </c>
      <c r="S38">
        <v>6.7387351206434314</v>
      </c>
      <c r="T38">
        <v>0.96001676190476182</v>
      </c>
      <c r="U38">
        <v>49.291319817678556</v>
      </c>
      <c r="V38">
        <v>4.8089571815718157</v>
      </c>
      <c r="W38">
        <v>19.605837908760073</v>
      </c>
      <c r="X38">
        <v>62.683787096460676</v>
      </c>
      <c r="Y38">
        <v>0</v>
      </c>
      <c r="Z38">
        <v>2.7561373234545448</v>
      </c>
      <c r="AA38">
        <v>17.817049701265827</v>
      </c>
      <c r="AB38">
        <v>20.818703325566226</v>
      </c>
      <c r="AC38">
        <v>14.928539408516064</v>
      </c>
      <c r="AD38">
        <v>0</v>
      </c>
      <c r="AE38">
        <v>8.4531856070507896</v>
      </c>
      <c r="AF38">
        <v>12.482224118561843</v>
      </c>
      <c r="AG38">
        <v>32.004427353482626</v>
      </c>
      <c r="AH38">
        <v>11.78093976316981</v>
      </c>
      <c r="AI38">
        <v>1.6347707683159229</v>
      </c>
      <c r="AJ38">
        <v>0</v>
      </c>
      <c r="AK38">
        <v>12.064394150827427</v>
      </c>
      <c r="AL38">
        <v>38.378009909208259</v>
      </c>
      <c r="AM38">
        <v>8.2864756594661255</v>
      </c>
      <c r="AN38">
        <v>4.0540662175353688E-2</v>
      </c>
      <c r="AO38">
        <v>0</v>
      </c>
      <c r="AP38">
        <v>0</v>
      </c>
      <c r="AQ38">
        <v>26.823319544068621</v>
      </c>
      <c r="AR38">
        <v>14.4667007356884</v>
      </c>
      <c r="AS38">
        <v>12.319492460365888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2.518640438563327</v>
      </c>
      <c r="AZ38">
        <v>2.0330359999999996</v>
      </c>
      <c r="BA38">
        <v>0.46269399999999999</v>
      </c>
      <c r="BB38">
        <v>2.5906528639053255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880.56761734769327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274.28863973018991</v>
      </c>
      <c r="L39">
        <v>9.6201624051015262</v>
      </c>
      <c r="M39">
        <v>63.697708682153944</v>
      </c>
      <c r="N39">
        <v>26.395182741978612</v>
      </c>
      <c r="O39">
        <v>73.764299377466585</v>
      </c>
      <c r="P39">
        <v>32.447609408769743</v>
      </c>
      <c r="Q39">
        <v>2.8848500559006212</v>
      </c>
      <c r="R39">
        <v>10.720577265460664</v>
      </c>
      <c r="S39">
        <v>6.7387351206434314</v>
      </c>
      <c r="T39">
        <v>0.96001676190476182</v>
      </c>
      <c r="U39">
        <v>49.291319817678556</v>
      </c>
      <c r="V39">
        <v>4.8089571815718157</v>
      </c>
      <c r="W39">
        <v>19.605837908760073</v>
      </c>
      <c r="X39">
        <v>62.683787096460676</v>
      </c>
      <c r="Y39">
        <v>0</v>
      </c>
      <c r="Z39">
        <v>2.7561373234545448</v>
      </c>
      <c r="AA39">
        <v>11.878033134177217</v>
      </c>
      <c r="AB39">
        <v>20.818703325566226</v>
      </c>
      <c r="AC39">
        <v>14.928539408516064</v>
      </c>
      <c r="AD39">
        <v>0</v>
      </c>
      <c r="AE39">
        <v>8.4531856070507896</v>
      </c>
      <c r="AF39">
        <v>6.6082361812734431</v>
      </c>
      <c r="AG39">
        <v>32.004427353482626</v>
      </c>
      <c r="AH39">
        <v>9.5392224586920538</v>
      </c>
      <c r="AI39">
        <v>0</v>
      </c>
      <c r="AJ39">
        <v>0</v>
      </c>
      <c r="AK39">
        <v>12.064394150827427</v>
      </c>
      <c r="AL39">
        <v>38.378009909208259</v>
      </c>
      <c r="AM39">
        <v>8.2864756594661255</v>
      </c>
      <c r="AN39">
        <v>4.0540662175353688E-2</v>
      </c>
      <c r="AO39">
        <v>0</v>
      </c>
      <c r="AP39">
        <v>0</v>
      </c>
      <c r="AQ39">
        <v>26.823319544068621</v>
      </c>
      <c r="AR39">
        <v>14.4667007356884</v>
      </c>
      <c r="AS39">
        <v>12.319492460365888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2.518640438563327</v>
      </c>
      <c r="AZ39">
        <v>1.0115179999999999</v>
      </c>
      <c r="BA39">
        <v>0.38000549397590355</v>
      </c>
      <c r="BB39">
        <v>2.6282797965116278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863.81154519710481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274.28863973018991</v>
      </c>
      <c r="L40">
        <v>9.6201624051015262</v>
      </c>
      <c r="M40">
        <v>63.697708682153944</v>
      </c>
      <c r="N40">
        <v>26.395182741978612</v>
      </c>
      <c r="O40">
        <v>73.764299377466585</v>
      </c>
      <c r="P40">
        <v>32.447609408769743</v>
      </c>
      <c r="Q40">
        <v>2.8848500559006212</v>
      </c>
      <c r="R40">
        <v>10.590057356169298</v>
      </c>
      <c r="S40">
        <v>6.7387351206434314</v>
      </c>
      <c r="T40">
        <v>0.96001676190476182</v>
      </c>
      <c r="U40">
        <v>49.291319817678556</v>
      </c>
      <c r="V40">
        <v>4.8117963137254893</v>
      </c>
      <c r="W40">
        <v>19.607573997984773</v>
      </c>
      <c r="X40">
        <v>62.681877227221591</v>
      </c>
      <c r="Y40">
        <v>0</v>
      </c>
      <c r="Z40">
        <v>2.7561373234545448</v>
      </c>
      <c r="AA40">
        <v>11.878033134177217</v>
      </c>
      <c r="AB40">
        <v>20.818703325566226</v>
      </c>
      <c r="AC40">
        <v>14.928539408516064</v>
      </c>
      <c r="AD40">
        <v>0</v>
      </c>
      <c r="AE40">
        <v>8.4531856070507896</v>
      </c>
      <c r="AF40">
        <v>6.6082361812734431</v>
      </c>
      <c r="AG40">
        <v>32.004427353482626</v>
      </c>
      <c r="AH40">
        <v>0</v>
      </c>
      <c r="AI40">
        <v>0</v>
      </c>
      <c r="AJ40">
        <v>0</v>
      </c>
      <c r="AK40">
        <v>12.064394150827427</v>
      </c>
      <c r="AL40">
        <v>38.378009909208259</v>
      </c>
      <c r="AM40">
        <v>8.2864756594661255</v>
      </c>
      <c r="AN40">
        <v>4.0540662175353688E-2</v>
      </c>
      <c r="AO40">
        <v>0</v>
      </c>
      <c r="AP40">
        <v>0</v>
      </c>
      <c r="AQ40">
        <v>26.823319544068621</v>
      </c>
      <c r="AR40">
        <v>14.4667007356884</v>
      </c>
      <c r="AS40">
        <v>12.319492460365888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2.518640438563327</v>
      </c>
      <c r="AZ40">
        <v>0</v>
      </c>
      <c r="BA40">
        <v>0</v>
      </c>
      <c r="BB40">
        <v>2.6282797965116278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852.75294468728464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274.28863973018991</v>
      </c>
      <c r="L41">
        <v>9.6201624051015262</v>
      </c>
      <c r="M41">
        <v>63.697708682153944</v>
      </c>
      <c r="N41">
        <v>26.395182741978612</v>
      </c>
      <c r="O41">
        <v>73.764299377466585</v>
      </c>
      <c r="P41">
        <v>32.447609408769743</v>
      </c>
      <c r="Q41">
        <v>2.8848500559006212</v>
      </c>
      <c r="R41">
        <v>10.590057356169298</v>
      </c>
      <c r="S41">
        <v>6.7387351206434314</v>
      </c>
      <c r="T41">
        <v>0.96001676190476182</v>
      </c>
      <c r="U41">
        <v>49.291319817678556</v>
      </c>
      <c r="V41">
        <v>4.8117963137254893</v>
      </c>
      <c r="W41">
        <v>19.607573997984773</v>
      </c>
      <c r="X41">
        <v>62.681877227221591</v>
      </c>
      <c r="Y41">
        <v>0</v>
      </c>
      <c r="Z41">
        <v>5.5122746469090895</v>
      </c>
      <c r="AA41">
        <v>11.878033134177217</v>
      </c>
      <c r="AB41">
        <v>20.818703325566226</v>
      </c>
      <c r="AC41">
        <v>14.928539408516064</v>
      </c>
      <c r="AD41">
        <v>0</v>
      </c>
      <c r="AE41">
        <v>8.4531856070507896</v>
      </c>
      <c r="AF41">
        <v>6.6082361812734431</v>
      </c>
      <c r="AG41">
        <v>32.004427353482626</v>
      </c>
      <c r="AH41">
        <v>0</v>
      </c>
      <c r="AI41">
        <v>0</v>
      </c>
      <c r="AJ41">
        <v>0</v>
      </c>
      <c r="AK41">
        <v>12.064394150827427</v>
      </c>
      <c r="AL41">
        <v>38.378009909208259</v>
      </c>
      <c r="AM41">
        <v>8.2864756594661255</v>
      </c>
      <c r="AN41">
        <v>4.0540662175353688E-2</v>
      </c>
      <c r="AO41">
        <v>0</v>
      </c>
      <c r="AP41">
        <v>0</v>
      </c>
      <c r="AQ41">
        <v>26.823319544068621</v>
      </c>
      <c r="AR41">
        <v>14.4667007356884</v>
      </c>
      <c r="AS41">
        <v>12.319492460365888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2.518640438563327</v>
      </c>
      <c r="AZ41">
        <v>0</v>
      </c>
      <c r="BA41">
        <v>0</v>
      </c>
      <c r="BB41">
        <v>2.6282797965116278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855.50908201073912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274.28863973018991</v>
      </c>
      <c r="L42">
        <v>9.6201624051015262</v>
      </c>
      <c r="M42">
        <v>63.697708682153944</v>
      </c>
      <c r="N42">
        <v>26.395182741978612</v>
      </c>
      <c r="O42">
        <v>73.764299377466585</v>
      </c>
      <c r="P42">
        <v>32.447609408769743</v>
      </c>
      <c r="Q42">
        <v>2.8848500559006212</v>
      </c>
      <c r="R42">
        <v>10.720577265460664</v>
      </c>
      <c r="S42">
        <v>6.7387351206434314</v>
      </c>
      <c r="T42">
        <v>0.96001676190476182</v>
      </c>
      <c r="U42">
        <v>49.291319817678556</v>
      </c>
      <c r="V42">
        <v>4.8089571815718157</v>
      </c>
      <c r="W42">
        <v>19.607573997984773</v>
      </c>
      <c r="X42">
        <v>62.681877227221591</v>
      </c>
      <c r="Y42">
        <v>0</v>
      </c>
      <c r="Z42">
        <v>5.5122746469090895</v>
      </c>
      <c r="AA42">
        <v>11.878033134177217</v>
      </c>
      <c r="AB42">
        <v>20.818703325566226</v>
      </c>
      <c r="AC42">
        <v>14.928539408516064</v>
      </c>
      <c r="AD42">
        <v>0</v>
      </c>
      <c r="AE42">
        <v>8.4531856070507896</v>
      </c>
      <c r="AF42">
        <v>6.6082361812734431</v>
      </c>
      <c r="AG42">
        <v>32.004427353482626</v>
      </c>
      <c r="AH42">
        <v>0</v>
      </c>
      <c r="AI42">
        <v>0</v>
      </c>
      <c r="AJ42">
        <v>0</v>
      </c>
      <c r="AK42">
        <v>12.064394150827427</v>
      </c>
      <c r="AL42">
        <v>38.378009909208259</v>
      </c>
      <c r="AM42">
        <v>8.2864756594661255</v>
      </c>
      <c r="AN42">
        <v>4.0540662175353688E-2</v>
      </c>
      <c r="AO42">
        <v>0</v>
      </c>
      <c r="AP42">
        <v>0</v>
      </c>
      <c r="AQ42">
        <v>17.882213461211681</v>
      </c>
      <c r="AR42">
        <v>14.4667007356884</v>
      </c>
      <c r="AS42">
        <v>12.319492460365888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2.518640438563327</v>
      </c>
      <c r="AZ42">
        <v>0</v>
      </c>
      <c r="BA42">
        <v>0</v>
      </c>
      <c r="BB42">
        <v>2.6282797965116278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846.69565670501993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274.28863973018991</v>
      </c>
      <c r="L43">
        <v>9.6201624051015262</v>
      </c>
      <c r="M43">
        <v>63.697708682153944</v>
      </c>
      <c r="N43">
        <v>26.395182741978612</v>
      </c>
      <c r="O43">
        <v>73.764299377466585</v>
      </c>
      <c r="P43">
        <v>32.447609408769743</v>
      </c>
      <c r="Q43">
        <v>2.8848500559006212</v>
      </c>
      <c r="R43">
        <v>10.720577265460664</v>
      </c>
      <c r="S43">
        <v>6.7387351206434314</v>
      </c>
      <c r="T43">
        <v>0.96001676190476182</v>
      </c>
      <c r="U43">
        <v>49.291319817678556</v>
      </c>
      <c r="V43">
        <v>4.8089571815718157</v>
      </c>
      <c r="W43">
        <v>19.607573997984773</v>
      </c>
      <c r="X43">
        <v>62.681877227221591</v>
      </c>
      <c r="Y43">
        <v>0</v>
      </c>
      <c r="Z43">
        <v>5.5122746469090895</v>
      </c>
      <c r="AA43">
        <v>11.878033134177217</v>
      </c>
      <c r="AB43">
        <v>20.818703325566226</v>
      </c>
      <c r="AC43">
        <v>4.971164818699827</v>
      </c>
      <c r="AD43">
        <v>0</v>
      </c>
      <c r="AE43">
        <v>8.4531856070507896</v>
      </c>
      <c r="AF43">
        <v>6.6082361812734431</v>
      </c>
      <c r="AG43">
        <v>32.004427353482626</v>
      </c>
      <c r="AH43">
        <v>0</v>
      </c>
      <c r="AI43">
        <v>0</v>
      </c>
      <c r="AJ43">
        <v>0</v>
      </c>
      <c r="AK43">
        <v>12.774064937588655</v>
      </c>
      <c r="AL43">
        <v>38.378009909208259</v>
      </c>
      <c r="AM43">
        <v>8.2864756594661255</v>
      </c>
      <c r="AN43">
        <v>4.0540662175353688E-2</v>
      </c>
      <c r="AO43">
        <v>0</v>
      </c>
      <c r="AP43">
        <v>0.10828928475559238</v>
      </c>
      <c r="AQ43">
        <v>8.9411067306058403</v>
      </c>
      <c r="AR43">
        <v>17.266707032155789</v>
      </c>
      <c r="AS43">
        <v>12.319492460365888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2.518640438563327</v>
      </c>
      <c r="AZ43">
        <v>0</v>
      </c>
      <c r="BA43">
        <v>0</v>
      </c>
      <c r="BB43">
        <v>2.6282797965116278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831.41514175258203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274.28863973018991</v>
      </c>
      <c r="L44">
        <v>9.6201624051015262</v>
      </c>
      <c r="M44">
        <v>63.697708682153944</v>
      </c>
      <c r="N44">
        <v>26.395182741978612</v>
      </c>
      <c r="O44">
        <v>73.764299377466585</v>
      </c>
      <c r="P44">
        <v>32.447609408769743</v>
      </c>
      <c r="Q44">
        <v>2.8848500559006212</v>
      </c>
      <c r="R44">
        <v>10.720577265460664</v>
      </c>
      <c r="S44">
        <v>6.7387351206434314</v>
      </c>
      <c r="T44">
        <v>0.96001676190476182</v>
      </c>
      <c r="U44">
        <v>49.291319817678556</v>
      </c>
      <c r="V44">
        <v>6.0758994021660655</v>
      </c>
      <c r="W44">
        <v>19.607573997984773</v>
      </c>
      <c r="X44">
        <v>62.681877227221591</v>
      </c>
      <c r="Y44">
        <v>0</v>
      </c>
      <c r="Z44">
        <v>5.5122746469090895</v>
      </c>
      <c r="AA44">
        <v>11.878033134177217</v>
      </c>
      <c r="AB44">
        <v>20.818703325566226</v>
      </c>
      <c r="AC44">
        <v>4.971164818699827</v>
      </c>
      <c r="AD44">
        <v>0</v>
      </c>
      <c r="AE44">
        <v>8.4531856070507896</v>
      </c>
      <c r="AF44">
        <v>6.6082361812734431</v>
      </c>
      <c r="AG44">
        <v>32.004427353482626</v>
      </c>
      <c r="AH44">
        <v>0</v>
      </c>
      <c r="AI44">
        <v>0</v>
      </c>
      <c r="AJ44">
        <v>0</v>
      </c>
      <c r="AK44">
        <v>12.774064937588655</v>
      </c>
      <c r="AL44">
        <v>38.378009909208259</v>
      </c>
      <c r="AM44">
        <v>8.2864756594661255</v>
      </c>
      <c r="AN44">
        <v>4.0540662175353688E-2</v>
      </c>
      <c r="AO44">
        <v>0</v>
      </c>
      <c r="AP44">
        <v>0.10828928475559238</v>
      </c>
      <c r="AQ44">
        <v>8.9411067306058403</v>
      </c>
      <c r="AR44">
        <v>17.266707032155789</v>
      </c>
      <c r="AS44">
        <v>12.319492460365888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2.518640438563327</v>
      </c>
      <c r="AZ44">
        <v>0</v>
      </c>
      <c r="BA44">
        <v>0</v>
      </c>
      <c r="BB44">
        <v>2.6282797965116278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832.6820839731763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274.28863973018991</v>
      </c>
      <c r="L45">
        <v>9.6201624051015262</v>
      </c>
      <c r="M45">
        <v>63.697708682153944</v>
      </c>
      <c r="N45">
        <v>26.395182741978612</v>
      </c>
      <c r="O45">
        <v>73.764299377466585</v>
      </c>
      <c r="P45">
        <v>32.447609408769743</v>
      </c>
      <c r="Q45">
        <v>2.8848500559006212</v>
      </c>
      <c r="R45">
        <v>10.720577265460664</v>
      </c>
      <c r="S45">
        <v>6.7387351206434314</v>
      </c>
      <c r="T45">
        <v>0.96001676190476182</v>
      </c>
      <c r="U45">
        <v>49.291319817678556</v>
      </c>
      <c r="V45">
        <v>5.2144473895446888</v>
      </c>
      <c r="W45">
        <v>19.607573997984773</v>
      </c>
      <c r="X45">
        <v>62.681877227221591</v>
      </c>
      <c r="Y45">
        <v>0</v>
      </c>
      <c r="Z45">
        <v>5.5122746469090895</v>
      </c>
      <c r="AA45">
        <v>11.878033134177217</v>
      </c>
      <c r="AB45">
        <v>13.87913584772657</v>
      </c>
      <c r="AC45">
        <v>4.971164818699827</v>
      </c>
      <c r="AD45">
        <v>0</v>
      </c>
      <c r="AE45">
        <v>8.4531856070507896</v>
      </c>
      <c r="AF45">
        <v>6.6082361812734431</v>
      </c>
      <c r="AG45">
        <v>32.004427353482626</v>
      </c>
      <c r="AH45">
        <v>0</v>
      </c>
      <c r="AI45">
        <v>0</v>
      </c>
      <c r="AJ45">
        <v>0</v>
      </c>
      <c r="AK45">
        <v>12.774064937588655</v>
      </c>
      <c r="AL45">
        <v>38.378009909208259</v>
      </c>
      <c r="AM45">
        <v>8.2864756594661255</v>
      </c>
      <c r="AN45">
        <v>4.0540662175353688E-2</v>
      </c>
      <c r="AO45">
        <v>0</v>
      </c>
      <c r="AP45">
        <v>0.10828928475559238</v>
      </c>
      <c r="AQ45">
        <v>0</v>
      </c>
      <c r="AR45">
        <v>14.933368232155793</v>
      </c>
      <c r="AS45">
        <v>12.319492460365888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2.518640438563327</v>
      </c>
      <c r="AZ45">
        <v>0</v>
      </c>
      <c r="BA45">
        <v>0</v>
      </c>
      <c r="BB45">
        <v>2.4583909883720931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813.43673014396995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274.28863973018991</v>
      </c>
      <c r="L46">
        <v>9.6201624051015262</v>
      </c>
      <c r="M46">
        <v>63.697708682153944</v>
      </c>
      <c r="N46">
        <v>26.395182741978612</v>
      </c>
      <c r="O46">
        <v>73.764299377466585</v>
      </c>
      <c r="P46">
        <v>32.447609408769743</v>
      </c>
      <c r="Q46">
        <v>2.8848500559006212</v>
      </c>
      <c r="R46">
        <v>10.720577265460664</v>
      </c>
      <c r="S46">
        <v>6.7387351206434314</v>
      </c>
      <c r="T46">
        <v>0.96001676190476182</v>
      </c>
      <c r="U46">
        <v>49.291319817678556</v>
      </c>
      <c r="V46">
        <v>4.8089571815718157</v>
      </c>
      <c r="W46">
        <v>19.607573997984773</v>
      </c>
      <c r="X46">
        <v>62.681877227221591</v>
      </c>
      <c r="Y46">
        <v>0</v>
      </c>
      <c r="Z46">
        <v>5.5122746469090895</v>
      </c>
      <c r="AA46">
        <v>11.878033134177217</v>
      </c>
      <c r="AB46">
        <v>13.87913584772657</v>
      </c>
      <c r="AC46">
        <v>4.971164818699827</v>
      </c>
      <c r="AD46">
        <v>0</v>
      </c>
      <c r="AE46">
        <v>8.4531856070507896</v>
      </c>
      <c r="AF46">
        <v>6.6082361812734431</v>
      </c>
      <c r="AG46">
        <v>32.004427353482626</v>
      </c>
      <c r="AH46">
        <v>0</v>
      </c>
      <c r="AI46">
        <v>0</v>
      </c>
      <c r="AJ46">
        <v>0</v>
      </c>
      <c r="AK46">
        <v>12.774064937588655</v>
      </c>
      <c r="AL46">
        <v>38.378009909208259</v>
      </c>
      <c r="AM46">
        <v>8.2864756594661255</v>
      </c>
      <c r="AN46">
        <v>4.0540662175353688E-2</v>
      </c>
      <c r="AO46">
        <v>0</v>
      </c>
      <c r="AP46">
        <v>0.10828928475559238</v>
      </c>
      <c r="AQ46">
        <v>0</v>
      </c>
      <c r="AR46">
        <v>14.933368232155793</v>
      </c>
      <c r="AS46">
        <v>12.319492460365888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2.518640438563327</v>
      </c>
      <c r="AZ46">
        <v>0</v>
      </c>
      <c r="BA46">
        <v>0</v>
      </c>
      <c r="BB46">
        <v>2.4583909883720931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813.03123993599706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274.28863973018991</v>
      </c>
      <c r="L47">
        <v>9.6201624051015262</v>
      </c>
      <c r="M47">
        <v>63.697708682153944</v>
      </c>
      <c r="N47">
        <v>26.395182741978612</v>
      </c>
      <c r="O47">
        <v>73.764299377466585</v>
      </c>
      <c r="P47">
        <v>32.447609408769743</v>
      </c>
      <c r="Q47">
        <v>2.8848500559006212</v>
      </c>
      <c r="R47">
        <v>10.720577265460664</v>
      </c>
      <c r="S47">
        <v>6.7387351206434314</v>
      </c>
      <c r="T47">
        <v>0.96001676190476182</v>
      </c>
      <c r="U47">
        <v>49.291319817678556</v>
      </c>
      <c r="V47">
        <v>4.8089571815718157</v>
      </c>
      <c r="W47">
        <v>19.607573997984773</v>
      </c>
      <c r="X47">
        <v>62.681877227221591</v>
      </c>
      <c r="Y47">
        <v>0</v>
      </c>
      <c r="Z47">
        <v>5.5122746469090895</v>
      </c>
      <c r="AA47">
        <v>11.878033134177217</v>
      </c>
      <c r="AB47">
        <v>20.818703325566226</v>
      </c>
      <c r="AC47">
        <v>4.971164818699827</v>
      </c>
      <c r="AD47">
        <v>0</v>
      </c>
      <c r="AE47">
        <v>8.4531856070507896</v>
      </c>
      <c r="AF47">
        <v>6.6082361812734431</v>
      </c>
      <c r="AG47">
        <v>32.004427353482626</v>
      </c>
      <c r="AH47">
        <v>0</v>
      </c>
      <c r="AI47">
        <v>0</v>
      </c>
      <c r="AJ47">
        <v>0</v>
      </c>
      <c r="AK47">
        <v>12.774064937588655</v>
      </c>
      <c r="AL47">
        <v>38.378009909208259</v>
      </c>
      <c r="AM47">
        <v>8.2864756594661255</v>
      </c>
      <c r="AN47">
        <v>4.0540662175353688E-2</v>
      </c>
      <c r="AO47">
        <v>0</v>
      </c>
      <c r="AP47">
        <v>0.10828928475559238</v>
      </c>
      <c r="AQ47">
        <v>0</v>
      </c>
      <c r="AR47">
        <v>14.933368232155793</v>
      </c>
      <c r="AS47">
        <v>10.266243939493256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2.518640438563327</v>
      </c>
      <c r="AZ47">
        <v>0</v>
      </c>
      <c r="BA47">
        <v>0</v>
      </c>
      <c r="BB47">
        <v>2.4583909883720931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817.91755889296417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274.28863973018991</v>
      </c>
      <c r="L48">
        <v>9.6201624051015262</v>
      </c>
      <c r="M48">
        <v>63.697708682153944</v>
      </c>
      <c r="N48">
        <v>26.395182741978612</v>
      </c>
      <c r="O48">
        <v>73.764299377466585</v>
      </c>
      <c r="P48">
        <v>32.447609408769743</v>
      </c>
      <c r="Q48">
        <v>2.8848500559006212</v>
      </c>
      <c r="R48">
        <v>10.720577265460664</v>
      </c>
      <c r="S48">
        <v>6.7387351206434314</v>
      </c>
      <c r="T48">
        <v>0.96001676190476182</v>
      </c>
      <c r="U48">
        <v>49.291319817678556</v>
      </c>
      <c r="V48">
        <v>4.8089571815718157</v>
      </c>
      <c r="W48">
        <v>19.607573997984773</v>
      </c>
      <c r="X48">
        <v>62.681877227221591</v>
      </c>
      <c r="Y48">
        <v>0</v>
      </c>
      <c r="Z48">
        <v>5.5122746469090895</v>
      </c>
      <c r="AA48">
        <v>5.9390165670886086</v>
      </c>
      <c r="AB48">
        <v>13.87913584772657</v>
      </c>
      <c r="AC48">
        <v>4.971164818699827</v>
      </c>
      <c r="AD48">
        <v>0</v>
      </c>
      <c r="AE48">
        <v>8.4531856070507896</v>
      </c>
      <c r="AF48">
        <v>6.6082361812734431</v>
      </c>
      <c r="AG48">
        <v>32.004427353482626</v>
      </c>
      <c r="AH48">
        <v>0</v>
      </c>
      <c r="AI48">
        <v>0</v>
      </c>
      <c r="AJ48">
        <v>0</v>
      </c>
      <c r="AK48">
        <v>12.774064937588655</v>
      </c>
      <c r="AL48">
        <v>38.378009909208259</v>
      </c>
      <c r="AM48">
        <v>8.2864756594661255</v>
      </c>
      <c r="AN48">
        <v>4.0540662175353688E-2</v>
      </c>
      <c r="AO48">
        <v>0</v>
      </c>
      <c r="AP48">
        <v>0.10828928475559238</v>
      </c>
      <c r="AQ48">
        <v>0</v>
      </c>
      <c r="AR48">
        <v>14.933368232155793</v>
      </c>
      <c r="AS48">
        <v>10.266243939493256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2.518640438563327</v>
      </c>
      <c r="AZ48">
        <v>0</v>
      </c>
      <c r="BA48">
        <v>0</v>
      </c>
      <c r="BB48">
        <v>2.4583909883720931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805.03897484803588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274.28863973018991</v>
      </c>
      <c r="L49">
        <v>9.6201624051015262</v>
      </c>
      <c r="M49">
        <v>63.697708682153944</v>
      </c>
      <c r="N49">
        <v>26.395182741978612</v>
      </c>
      <c r="O49">
        <v>73.764299377466585</v>
      </c>
      <c r="P49">
        <v>32.447609408769743</v>
      </c>
      <c r="Q49">
        <v>2.8848500559006212</v>
      </c>
      <c r="R49">
        <v>10.720577265460664</v>
      </c>
      <c r="S49">
        <v>6.7387351206434314</v>
      </c>
      <c r="T49">
        <v>0.96001676190476182</v>
      </c>
      <c r="U49">
        <v>49.291319817678556</v>
      </c>
      <c r="V49">
        <v>4.8089571815718157</v>
      </c>
      <c r="W49">
        <v>19.607573997984773</v>
      </c>
      <c r="X49">
        <v>62.681877227221591</v>
      </c>
      <c r="Y49">
        <v>0</v>
      </c>
      <c r="Z49">
        <v>5.5122746469090895</v>
      </c>
      <c r="AA49">
        <v>5.6771976000000022</v>
      </c>
      <c r="AB49">
        <v>13.87913584772657</v>
      </c>
      <c r="AC49">
        <v>4.971164818699827</v>
      </c>
      <c r="AD49">
        <v>0</v>
      </c>
      <c r="AE49">
        <v>8.4531856070507896</v>
      </c>
      <c r="AF49">
        <v>6.6082361812734431</v>
      </c>
      <c r="AG49">
        <v>32.004427353482626</v>
      </c>
      <c r="AH49">
        <v>0</v>
      </c>
      <c r="AI49">
        <v>0</v>
      </c>
      <c r="AJ49">
        <v>0</v>
      </c>
      <c r="AK49">
        <v>12.774064937588655</v>
      </c>
      <c r="AL49">
        <v>38.378009909208259</v>
      </c>
      <c r="AM49">
        <v>8.2864756594661255</v>
      </c>
      <c r="AN49">
        <v>4.0540662175353688E-2</v>
      </c>
      <c r="AO49">
        <v>0</v>
      </c>
      <c r="AP49">
        <v>0.10828928475559238</v>
      </c>
      <c r="AQ49">
        <v>0</v>
      </c>
      <c r="AR49">
        <v>2.100004832155796</v>
      </c>
      <c r="AS49">
        <v>10.266243939493256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2.518640438563327</v>
      </c>
      <c r="AZ49">
        <v>0</v>
      </c>
      <c r="BA49">
        <v>0</v>
      </c>
      <c r="BB49">
        <v>2.4583909883720931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791.94379248094731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274.28863973018991</v>
      </c>
      <c r="L50">
        <v>9.6201624051015262</v>
      </c>
      <c r="M50">
        <v>63.697708682153944</v>
      </c>
      <c r="N50">
        <v>26.395182741978612</v>
      </c>
      <c r="O50">
        <v>73.764299377466585</v>
      </c>
      <c r="P50">
        <v>32.447609408769743</v>
      </c>
      <c r="Q50">
        <v>2.8848500559006212</v>
      </c>
      <c r="R50">
        <v>10.720577265460664</v>
      </c>
      <c r="S50">
        <v>6.7387351206434314</v>
      </c>
      <c r="T50">
        <v>0.96001676190476182</v>
      </c>
      <c r="U50">
        <v>49.291319817678556</v>
      </c>
      <c r="V50">
        <v>4.8089571815718157</v>
      </c>
      <c r="W50">
        <v>19.607573997984773</v>
      </c>
      <c r="X50">
        <v>62.681877227221591</v>
      </c>
      <c r="Y50">
        <v>0</v>
      </c>
      <c r="Z50">
        <v>5.5122746469090895</v>
      </c>
      <c r="AA50">
        <v>5.6771976000000022</v>
      </c>
      <c r="AB50">
        <v>6.9395679238632848</v>
      </c>
      <c r="AC50">
        <v>4.971164818699827</v>
      </c>
      <c r="AD50">
        <v>0</v>
      </c>
      <c r="AE50">
        <v>8.4531856070507896</v>
      </c>
      <c r="AF50">
        <v>6.6082361812734431</v>
      </c>
      <c r="AG50">
        <v>32.004427353482626</v>
      </c>
      <c r="AH50">
        <v>0</v>
      </c>
      <c r="AI50">
        <v>0</v>
      </c>
      <c r="AJ50">
        <v>0</v>
      </c>
      <c r="AK50">
        <v>12.774064937588655</v>
      </c>
      <c r="AL50">
        <v>38.378009909208259</v>
      </c>
      <c r="AM50">
        <v>8.2864756594661255</v>
      </c>
      <c r="AN50">
        <v>4.0540662175353688E-2</v>
      </c>
      <c r="AO50">
        <v>0</v>
      </c>
      <c r="AP50">
        <v>0.10828928475559238</v>
      </c>
      <c r="AQ50">
        <v>0</v>
      </c>
      <c r="AR50">
        <v>2.100004832155796</v>
      </c>
      <c r="AS50">
        <v>10.266243939493256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2.518640438563327</v>
      </c>
      <c r="AZ50">
        <v>0</v>
      </c>
      <c r="BA50">
        <v>0</v>
      </c>
      <c r="BB50">
        <v>2.4583909883720931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785.00422455708394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274.28863973018991</v>
      </c>
      <c r="L51">
        <v>9.6201624051015262</v>
      </c>
      <c r="M51">
        <v>63.697708682153944</v>
      </c>
      <c r="N51">
        <v>26.395182741978612</v>
      </c>
      <c r="O51">
        <v>73.764299377466585</v>
      </c>
      <c r="P51">
        <v>32.447609408769743</v>
      </c>
      <c r="Q51">
        <v>2.8848500559006212</v>
      </c>
      <c r="R51">
        <v>11.466530920292644</v>
      </c>
      <c r="S51">
        <v>6.7387351206434314</v>
      </c>
      <c r="T51">
        <v>0.96001676190476182</v>
      </c>
      <c r="U51">
        <v>49.291319817678556</v>
      </c>
      <c r="V51">
        <v>4.8089571815718157</v>
      </c>
      <c r="W51">
        <v>10.873287639399001</v>
      </c>
      <c r="X51">
        <v>37.439115520000001</v>
      </c>
      <c r="Y51">
        <v>0</v>
      </c>
      <c r="Z51">
        <v>5.5122746469090895</v>
      </c>
      <c r="AA51">
        <v>0</v>
      </c>
      <c r="AB51">
        <v>0</v>
      </c>
      <c r="AC51">
        <v>0</v>
      </c>
      <c r="AD51">
        <v>0</v>
      </c>
      <c r="AE51">
        <v>8.4531856070507896</v>
      </c>
      <c r="AF51">
        <v>6.6082361812734431</v>
      </c>
      <c r="AG51">
        <v>32.004427353482626</v>
      </c>
      <c r="AH51">
        <v>0</v>
      </c>
      <c r="AI51">
        <v>0</v>
      </c>
      <c r="AJ51">
        <v>0</v>
      </c>
      <c r="AK51">
        <v>12.774064937588655</v>
      </c>
      <c r="AL51">
        <v>38.378009909208259</v>
      </c>
      <c r="AM51">
        <v>8.2864756594661255</v>
      </c>
      <c r="AN51">
        <v>4.0540662175353688E-2</v>
      </c>
      <c r="AO51">
        <v>0</v>
      </c>
      <c r="AP51">
        <v>0.10828928475559238</v>
      </c>
      <c r="AQ51">
        <v>0</v>
      </c>
      <c r="AR51">
        <v>14.933368232155793</v>
      </c>
      <c r="AS51">
        <v>7.186370713140942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2.518640438563327</v>
      </c>
      <c r="AZ51">
        <v>0</v>
      </c>
      <c r="BA51">
        <v>0</v>
      </c>
      <c r="BB51">
        <v>2.4583909883720931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743.93868997719312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274.28863973018991</v>
      </c>
      <c r="L52">
        <v>9.6201624051015262</v>
      </c>
      <c r="M52">
        <v>63.697708682153944</v>
      </c>
      <c r="N52">
        <v>26.395182741978612</v>
      </c>
      <c r="O52">
        <v>73.764299377466585</v>
      </c>
      <c r="P52">
        <v>32.447609408769743</v>
      </c>
      <c r="Q52">
        <v>2.8848500559006212</v>
      </c>
      <c r="R52">
        <v>11.466530920292644</v>
      </c>
      <c r="S52">
        <v>6.7387351206434314</v>
      </c>
      <c r="T52">
        <v>0.96001676190476182</v>
      </c>
      <c r="U52">
        <v>49.291319817678556</v>
      </c>
      <c r="V52">
        <v>4.8089571815718157</v>
      </c>
      <c r="W52">
        <v>10.873287639399001</v>
      </c>
      <c r="X52">
        <v>37.439115520000001</v>
      </c>
      <c r="Y52">
        <v>0</v>
      </c>
      <c r="Z52">
        <v>5.5122746469090895</v>
      </c>
      <c r="AA52">
        <v>0</v>
      </c>
      <c r="AB52">
        <v>0</v>
      </c>
      <c r="AC52">
        <v>0</v>
      </c>
      <c r="AD52">
        <v>0</v>
      </c>
      <c r="AE52">
        <v>8.4531856070507896</v>
      </c>
      <c r="AF52">
        <v>6.6082361812734431</v>
      </c>
      <c r="AG52">
        <v>32.004427353482626</v>
      </c>
      <c r="AH52">
        <v>0</v>
      </c>
      <c r="AI52">
        <v>0</v>
      </c>
      <c r="AJ52">
        <v>0</v>
      </c>
      <c r="AK52">
        <v>12.774064937588655</v>
      </c>
      <c r="AL52">
        <v>38.378009909208259</v>
      </c>
      <c r="AM52">
        <v>8.2864756594661255</v>
      </c>
      <c r="AN52">
        <v>4.0540662175353688E-2</v>
      </c>
      <c r="AO52">
        <v>0</v>
      </c>
      <c r="AP52">
        <v>0.10828928475559238</v>
      </c>
      <c r="AQ52">
        <v>0</v>
      </c>
      <c r="AR52">
        <v>14.933368232155793</v>
      </c>
      <c r="AS52">
        <v>7.186370713140942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2.518640438563327</v>
      </c>
      <c r="AZ52">
        <v>0</v>
      </c>
      <c r="BA52">
        <v>0</v>
      </c>
      <c r="BB52">
        <v>2.4583909883720931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743.93868997719312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274.28863973018991</v>
      </c>
      <c r="L53">
        <v>9.6201624051015262</v>
      </c>
      <c r="M53">
        <v>63.697708682153944</v>
      </c>
      <c r="N53">
        <v>26.395182741978612</v>
      </c>
      <c r="O53">
        <v>73.764299377466585</v>
      </c>
      <c r="P53">
        <v>32.447609408769743</v>
      </c>
      <c r="Q53">
        <v>2.8848500559006212</v>
      </c>
      <c r="R53">
        <v>11.466530920292644</v>
      </c>
      <c r="S53">
        <v>6.7387351206434314</v>
      </c>
      <c r="T53">
        <v>0.96001676190476182</v>
      </c>
      <c r="U53">
        <v>49.291319817678556</v>
      </c>
      <c r="V53">
        <v>4.8089571815718157</v>
      </c>
      <c r="W53">
        <v>10.873287639399001</v>
      </c>
      <c r="X53">
        <v>37.439115520000001</v>
      </c>
      <c r="Y53">
        <v>0</v>
      </c>
      <c r="Z53">
        <v>5.5122746469090895</v>
      </c>
      <c r="AA53">
        <v>0</v>
      </c>
      <c r="AB53">
        <v>0</v>
      </c>
      <c r="AC53">
        <v>0</v>
      </c>
      <c r="AD53">
        <v>0</v>
      </c>
      <c r="AE53">
        <v>8.4531856070507896</v>
      </c>
      <c r="AF53">
        <v>6.6082361812734431</v>
      </c>
      <c r="AG53">
        <v>32.004427353482626</v>
      </c>
      <c r="AH53">
        <v>0</v>
      </c>
      <c r="AI53">
        <v>0</v>
      </c>
      <c r="AJ53">
        <v>0</v>
      </c>
      <c r="AK53">
        <v>12.774064937588655</v>
      </c>
      <c r="AL53">
        <v>38.378009909208259</v>
      </c>
      <c r="AM53">
        <v>8.2864756594661255</v>
      </c>
      <c r="AN53">
        <v>4.0540662175353688E-2</v>
      </c>
      <c r="AO53">
        <v>0</v>
      </c>
      <c r="AP53">
        <v>0.10828928475559238</v>
      </c>
      <c r="AQ53">
        <v>0</v>
      </c>
      <c r="AR53">
        <v>17.266707032155789</v>
      </c>
      <c r="AS53">
        <v>7.5285787999530474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2.518640438563327</v>
      </c>
      <c r="AZ53">
        <v>0</v>
      </c>
      <c r="BA53">
        <v>0</v>
      </c>
      <c r="BB53">
        <v>2.4583909883720931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746.61423686400519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274.28863973018991</v>
      </c>
      <c r="L54">
        <v>9.6201624051015262</v>
      </c>
      <c r="M54">
        <v>63.697708682153944</v>
      </c>
      <c r="N54">
        <v>26.395182741978612</v>
      </c>
      <c r="O54">
        <v>73.764299377466585</v>
      </c>
      <c r="P54">
        <v>32.447609408769743</v>
      </c>
      <c r="Q54">
        <v>2.8848500559006212</v>
      </c>
      <c r="R54">
        <v>11.466530920292644</v>
      </c>
      <c r="S54">
        <v>6.7387351206434314</v>
      </c>
      <c r="T54">
        <v>0.96001676190476182</v>
      </c>
      <c r="U54">
        <v>49.291319817678556</v>
      </c>
      <c r="V54">
        <v>4.8089571815718157</v>
      </c>
      <c r="W54">
        <v>10.873287639399001</v>
      </c>
      <c r="X54">
        <v>37.439115520000001</v>
      </c>
      <c r="Y54">
        <v>0</v>
      </c>
      <c r="Z54">
        <v>5.5122746469090895</v>
      </c>
      <c r="AA54">
        <v>0</v>
      </c>
      <c r="AB54">
        <v>0</v>
      </c>
      <c r="AC54">
        <v>0</v>
      </c>
      <c r="AD54">
        <v>0</v>
      </c>
      <c r="AE54">
        <v>8.4531856070507896</v>
      </c>
      <c r="AF54">
        <v>6.6082361812734431</v>
      </c>
      <c r="AG54">
        <v>32.004427353482626</v>
      </c>
      <c r="AH54">
        <v>0</v>
      </c>
      <c r="AI54">
        <v>0</v>
      </c>
      <c r="AJ54">
        <v>0</v>
      </c>
      <c r="AK54">
        <v>12.774064937588655</v>
      </c>
      <c r="AL54">
        <v>38.378009909208259</v>
      </c>
      <c r="AM54">
        <v>8.2864756594661255</v>
      </c>
      <c r="AN54">
        <v>4.0540662175353688E-2</v>
      </c>
      <c r="AO54">
        <v>0</v>
      </c>
      <c r="AP54">
        <v>0.10828928475559238</v>
      </c>
      <c r="AQ54">
        <v>0</v>
      </c>
      <c r="AR54">
        <v>17.266707032155789</v>
      </c>
      <c r="AS54">
        <v>7.5285787999530474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2.518640438563327</v>
      </c>
      <c r="AZ54">
        <v>0</v>
      </c>
      <c r="BA54">
        <v>0</v>
      </c>
      <c r="BB54">
        <v>2.4583909883720931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746.61423686400519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274.28863973018991</v>
      </c>
      <c r="L55">
        <v>9.6201624051015262</v>
      </c>
      <c r="M55">
        <v>63.697708682153944</v>
      </c>
      <c r="N55">
        <v>26.395182741978612</v>
      </c>
      <c r="O55">
        <v>73.764299377466585</v>
      </c>
      <c r="P55">
        <v>32.447609408769743</v>
      </c>
      <c r="Q55">
        <v>2.8848500559006212</v>
      </c>
      <c r="R55">
        <v>11.466530920292644</v>
      </c>
      <c r="S55">
        <v>6.7387351206434314</v>
      </c>
      <c r="T55">
        <v>0.96001676190476182</v>
      </c>
      <c r="U55">
        <v>49.612120592455319</v>
      </c>
      <c r="V55">
        <v>4.8089571815718157</v>
      </c>
      <c r="W55">
        <v>10.875232307977111</v>
      </c>
      <c r="X55">
        <v>37.440166179782146</v>
      </c>
      <c r="Y55">
        <v>0</v>
      </c>
      <c r="Z55">
        <v>5.5122746469090895</v>
      </c>
      <c r="AA55">
        <v>0</v>
      </c>
      <c r="AB55">
        <v>0</v>
      </c>
      <c r="AC55">
        <v>0</v>
      </c>
      <c r="AD55">
        <v>0</v>
      </c>
      <c r="AE55">
        <v>8.4531856070507896</v>
      </c>
      <c r="AF55">
        <v>6.6082361812734431</v>
      </c>
      <c r="AG55">
        <v>32.004427353482626</v>
      </c>
      <c r="AH55">
        <v>0</v>
      </c>
      <c r="AI55">
        <v>0</v>
      </c>
      <c r="AJ55">
        <v>0</v>
      </c>
      <c r="AK55">
        <v>12.774064937588655</v>
      </c>
      <c r="AL55">
        <v>38.378009909208259</v>
      </c>
      <c r="AM55">
        <v>8.2864756594661255</v>
      </c>
      <c r="AN55">
        <v>4.0540662175353688E-2</v>
      </c>
      <c r="AO55">
        <v>0</v>
      </c>
      <c r="AP55">
        <v>0.10828928475559238</v>
      </c>
      <c r="AQ55">
        <v>0</v>
      </c>
      <c r="AR55">
        <v>14.933368232155793</v>
      </c>
      <c r="AS55">
        <v>15.057157599906095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2.518640438563327</v>
      </c>
      <c r="AZ55">
        <v>0</v>
      </c>
      <c r="BA55">
        <v>0</v>
      </c>
      <c r="BB55">
        <v>2.4583909883720931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752.13327296709531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274.28863973018991</v>
      </c>
      <c r="L56">
        <v>9.6201624051015262</v>
      </c>
      <c r="M56">
        <v>63.697708682153944</v>
      </c>
      <c r="N56">
        <v>26.395182741978612</v>
      </c>
      <c r="O56">
        <v>73.764299377466585</v>
      </c>
      <c r="P56">
        <v>32.447609408769743</v>
      </c>
      <c r="Q56">
        <v>2.8848500559006212</v>
      </c>
      <c r="R56">
        <v>11.466530920292644</v>
      </c>
      <c r="S56">
        <v>6.7387351206434314</v>
      </c>
      <c r="T56">
        <v>0.96001676190476182</v>
      </c>
      <c r="U56">
        <v>49.612120592455319</v>
      </c>
      <c r="V56">
        <v>4.8089571815718157</v>
      </c>
      <c r="W56">
        <v>10.875232307977111</v>
      </c>
      <c r="X56">
        <v>37.440166179782146</v>
      </c>
      <c r="Y56">
        <v>0</v>
      </c>
      <c r="Z56">
        <v>5.5122746469090895</v>
      </c>
      <c r="AA56">
        <v>0</v>
      </c>
      <c r="AB56">
        <v>0</v>
      </c>
      <c r="AC56">
        <v>0</v>
      </c>
      <c r="AD56">
        <v>0</v>
      </c>
      <c r="AE56">
        <v>8.4531856070507896</v>
      </c>
      <c r="AF56">
        <v>6.6082361812734431</v>
      </c>
      <c r="AG56">
        <v>32.004427353482626</v>
      </c>
      <c r="AH56">
        <v>0</v>
      </c>
      <c r="AI56">
        <v>0</v>
      </c>
      <c r="AJ56">
        <v>0</v>
      </c>
      <c r="AK56">
        <v>12.774064937588655</v>
      </c>
      <c r="AL56">
        <v>38.378009909208259</v>
      </c>
      <c r="AM56">
        <v>8.2864756594661255</v>
      </c>
      <c r="AN56">
        <v>4.0540662175353688E-2</v>
      </c>
      <c r="AO56">
        <v>0</v>
      </c>
      <c r="AP56">
        <v>0.10828928475559238</v>
      </c>
      <c r="AQ56">
        <v>0</v>
      </c>
      <c r="AR56">
        <v>14.933368232155793</v>
      </c>
      <c r="AS56">
        <v>15.057157599906095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2.518640438563327</v>
      </c>
      <c r="AZ56">
        <v>0</v>
      </c>
      <c r="BA56">
        <v>0</v>
      </c>
      <c r="BB56">
        <v>2.4583909883720931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752.13327296709531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272.249701439342</v>
      </c>
      <c r="L57">
        <v>9.6201624051015262</v>
      </c>
      <c r="M57">
        <v>63.697708682153944</v>
      </c>
      <c r="N57">
        <v>26.395182741978612</v>
      </c>
      <c r="O57">
        <v>73.764299377466585</v>
      </c>
      <c r="P57">
        <v>32.447609408769743</v>
      </c>
      <c r="Q57">
        <v>2.8848500559006212</v>
      </c>
      <c r="R57">
        <v>10.849999999999998</v>
      </c>
      <c r="S57">
        <v>6.7387351206434314</v>
      </c>
      <c r="T57">
        <v>0.96001676190476182</v>
      </c>
      <c r="U57">
        <v>49.612120592455319</v>
      </c>
      <c r="V57">
        <v>4.8089571815718157</v>
      </c>
      <c r="W57">
        <v>10.875232307977111</v>
      </c>
      <c r="X57">
        <v>37.440166179782146</v>
      </c>
      <c r="Y57">
        <v>0</v>
      </c>
      <c r="Z57">
        <v>5.5122746469090895</v>
      </c>
      <c r="AA57">
        <v>0</v>
      </c>
      <c r="AB57">
        <v>0</v>
      </c>
      <c r="AC57">
        <v>0</v>
      </c>
      <c r="AD57">
        <v>0</v>
      </c>
      <c r="AE57">
        <v>8.4531856070507896</v>
      </c>
      <c r="AF57">
        <v>6.6082361812734431</v>
      </c>
      <c r="AG57">
        <v>32.004427353482626</v>
      </c>
      <c r="AH57">
        <v>0</v>
      </c>
      <c r="AI57">
        <v>0</v>
      </c>
      <c r="AJ57">
        <v>0</v>
      </c>
      <c r="AK57">
        <v>12.774064937588655</v>
      </c>
      <c r="AL57">
        <v>38.378009909208259</v>
      </c>
      <c r="AM57">
        <v>8.2864756594661255</v>
      </c>
      <c r="AN57">
        <v>4.0540662175353688E-2</v>
      </c>
      <c r="AO57">
        <v>0</v>
      </c>
      <c r="AP57">
        <v>0.10828928475559238</v>
      </c>
      <c r="AQ57">
        <v>0</v>
      </c>
      <c r="AR57">
        <v>14.933368232155793</v>
      </c>
      <c r="AS57">
        <v>15.057157599906095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2.518640438563327</v>
      </c>
      <c r="AZ57">
        <v>0</v>
      </c>
      <c r="BA57">
        <v>0</v>
      </c>
      <c r="BB57">
        <v>2.4583909883720931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749.47780375595482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272.249701439342</v>
      </c>
      <c r="L58">
        <v>9.6201624051015262</v>
      </c>
      <c r="M58">
        <v>63.697708682153944</v>
      </c>
      <c r="N58">
        <v>26.395182741978612</v>
      </c>
      <c r="O58">
        <v>73.764299377466585</v>
      </c>
      <c r="P58">
        <v>32.447609408769743</v>
      </c>
      <c r="Q58">
        <v>2.8848500559006212</v>
      </c>
      <c r="R58">
        <v>10.849999999999998</v>
      </c>
      <c r="S58">
        <v>6.7387351206434314</v>
      </c>
      <c r="T58">
        <v>0.96001676190476182</v>
      </c>
      <c r="U58">
        <v>49.612120592455319</v>
      </c>
      <c r="V58">
        <v>4.8089571815718157</v>
      </c>
      <c r="W58">
        <v>10.873287639399001</v>
      </c>
      <c r="X58">
        <v>37.439115520000001</v>
      </c>
      <c r="Y58">
        <v>0</v>
      </c>
      <c r="Z58">
        <v>5.5122746469090895</v>
      </c>
      <c r="AA58">
        <v>0</v>
      </c>
      <c r="AB58">
        <v>0</v>
      </c>
      <c r="AC58">
        <v>0</v>
      </c>
      <c r="AD58">
        <v>0</v>
      </c>
      <c r="AE58">
        <v>8.4531856070507896</v>
      </c>
      <c r="AF58">
        <v>6.6082361812734431</v>
      </c>
      <c r="AG58">
        <v>32.004427353482626</v>
      </c>
      <c r="AH58">
        <v>0</v>
      </c>
      <c r="AI58">
        <v>0</v>
      </c>
      <c r="AJ58">
        <v>0</v>
      </c>
      <c r="AK58">
        <v>12.774064937588655</v>
      </c>
      <c r="AL58">
        <v>38.378009909208259</v>
      </c>
      <c r="AM58">
        <v>8.2864756594661255</v>
      </c>
      <c r="AN58">
        <v>4.0540662175353688E-2</v>
      </c>
      <c r="AO58">
        <v>0</v>
      </c>
      <c r="AP58">
        <v>0.10828928475559238</v>
      </c>
      <c r="AQ58">
        <v>0</v>
      </c>
      <c r="AR58">
        <v>14.933368232155793</v>
      </c>
      <c r="AS58">
        <v>15.057157599906095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2.518640438563327</v>
      </c>
      <c r="AZ58">
        <v>0</v>
      </c>
      <c r="BA58">
        <v>0</v>
      </c>
      <c r="BB58">
        <v>2.4583909883720931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749.47480842759455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272.249701439342</v>
      </c>
      <c r="L59">
        <v>9.6201624051015262</v>
      </c>
      <c r="M59">
        <v>63.697708682153944</v>
      </c>
      <c r="N59">
        <v>26.395182741978612</v>
      </c>
      <c r="O59">
        <v>73.764299377466585</v>
      </c>
      <c r="P59">
        <v>31.277695602660021</v>
      </c>
      <c r="Q59">
        <v>2.8848500559006212</v>
      </c>
      <c r="R59">
        <v>10.849999999999998</v>
      </c>
      <c r="S59">
        <v>6.7387351206434314</v>
      </c>
      <c r="T59">
        <v>0.96001676190476182</v>
      </c>
      <c r="U59">
        <v>49.612120592455319</v>
      </c>
      <c r="V59">
        <v>4.8089571815718157</v>
      </c>
      <c r="W59">
        <v>10.873287639399001</v>
      </c>
      <c r="X59">
        <v>37.439115520000001</v>
      </c>
      <c r="Y59">
        <v>0</v>
      </c>
      <c r="Z59">
        <v>5.5122746469090895</v>
      </c>
      <c r="AA59">
        <v>0</v>
      </c>
      <c r="AB59">
        <v>0</v>
      </c>
      <c r="AC59">
        <v>0</v>
      </c>
      <c r="AD59">
        <v>0</v>
      </c>
      <c r="AE59">
        <v>8.4531856070507896</v>
      </c>
      <c r="AF59">
        <v>6.6082361812734431</v>
      </c>
      <c r="AG59">
        <v>32.004427353482626</v>
      </c>
      <c r="AH59">
        <v>0</v>
      </c>
      <c r="AI59">
        <v>0</v>
      </c>
      <c r="AJ59">
        <v>0</v>
      </c>
      <c r="AK59">
        <v>12.774064937588655</v>
      </c>
      <c r="AL59">
        <v>38.378009909208259</v>
      </c>
      <c r="AM59">
        <v>8.2864756594661255</v>
      </c>
      <c r="AN59">
        <v>4.0540662175353688E-2</v>
      </c>
      <c r="AO59">
        <v>0</v>
      </c>
      <c r="AP59">
        <v>0.10828928475559238</v>
      </c>
      <c r="AQ59">
        <v>0</v>
      </c>
      <c r="AR59">
        <v>14.933368232155793</v>
      </c>
      <c r="AS59">
        <v>12.319492460365888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2.518640438563327</v>
      </c>
      <c r="AZ59">
        <v>0</v>
      </c>
      <c r="BA59">
        <v>0</v>
      </c>
      <c r="BB59">
        <v>2.2585218023255811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745.36736029589804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272.249701439342</v>
      </c>
      <c r="L60">
        <v>9.6201624051015262</v>
      </c>
      <c r="M60">
        <v>63.697708682153944</v>
      </c>
      <c r="N60">
        <v>26.395182741978612</v>
      </c>
      <c r="O60">
        <v>73.764299377466585</v>
      </c>
      <c r="P60">
        <v>31.277695602660021</v>
      </c>
      <c r="Q60">
        <v>2.8848500559006212</v>
      </c>
      <c r="R60">
        <v>10.849999999999998</v>
      </c>
      <c r="S60">
        <v>6.7387351206434314</v>
      </c>
      <c r="T60">
        <v>0.96001676190476182</v>
      </c>
      <c r="U60">
        <v>49.612120592455319</v>
      </c>
      <c r="V60">
        <v>4.8089571815718157</v>
      </c>
      <c r="W60">
        <v>10.873287639399001</v>
      </c>
      <c r="X60">
        <v>37.439115520000001</v>
      </c>
      <c r="Y60">
        <v>0</v>
      </c>
      <c r="Z60">
        <v>5.5122746469090895</v>
      </c>
      <c r="AA60">
        <v>0</v>
      </c>
      <c r="AB60">
        <v>0</v>
      </c>
      <c r="AC60">
        <v>0</v>
      </c>
      <c r="AD60">
        <v>0</v>
      </c>
      <c r="AE60">
        <v>8.4531856070507896</v>
      </c>
      <c r="AF60">
        <v>6.6082361812734431</v>
      </c>
      <c r="AG60">
        <v>32.004427353482626</v>
      </c>
      <c r="AH60">
        <v>0</v>
      </c>
      <c r="AI60">
        <v>0</v>
      </c>
      <c r="AJ60">
        <v>0</v>
      </c>
      <c r="AK60">
        <v>12.774064937588655</v>
      </c>
      <c r="AL60">
        <v>38.378009909208259</v>
      </c>
      <c r="AM60">
        <v>8.2864756594661255</v>
      </c>
      <c r="AN60">
        <v>4.0540662175353688E-2</v>
      </c>
      <c r="AO60">
        <v>0</v>
      </c>
      <c r="AP60">
        <v>0.10828928475559238</v>
      </c>
      <c r="AQ60">
        <v>0</v>
      </c>
      <c r="AR60">
        <v>14.933368232155793</v>
      </c>
      <c r="AS60">
        <v>12.319492460365888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2.518640438563327</v>
      </c>
      <c r="AZ60">
        <v>0</v>
      </c>
      <c r="BA60">
        <v>0</v>
      </c>
      <c r="BB60">
        <v>2.2585218023255811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745.36736029589804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274.65969879643586</v>
      </c>
      <c r="L61">
        <v>9.6600755509622651</v>
      </c>
      <c r="M61">
        <v>63.697708682153944</v>
      </c>
      <c r="N61">
        <v>26.395182741978612</v>
      </c>
      <c r="O61">
        <v>73.764299377466585</v>
      </c>
      <c r="P61">
        <v>31.277695602660021</v>
      </c>
      <c r="Q61">
        <v>2.8848500559006212</v>
      </c>
      <c r="R61">
        <v>10.849999999999998</v>
      </c>
      <c r="S61">
        <v>6.7387351206434314</v>
      </c>
      <c r="T61">
        <v>0.96001676190476182</v>
      </c>
      <c r="U61">
        <v>49.612120592455319</v>
      </c>
      <c r="V61">
        <v>5.0738662045060661</v>
      </c>
      <c r="W61">
        <v>19.608611771413962</v>
      </c>
      <c r="X61">
        <v>62.680192183966781</v>
      </c>
      <c r="Y61">
        <v>0</v>
      </c>
      <c r="Z61">
        <v>5.5122746469090895</v>
      </c>
      <c r="AA61">
        <v>0</v>
      </c>
      <c r="AB61">
        <v>0</v>
      </c>
      <c r="AC61">
        <v>0</v>
      </c>
      <c r="AD61">
        <v>0</v>
      </c>
      <c r="AE61">
        <v>8.4531856070507896</v>
      </c>
      <c r="AF61">
        <v>6.6082361812734431</v>
      </c>
      <c r="AG61">
        <v>32.004427353482626</v>
      </c>
      <c r="AH61">
        <v>0</v>
      </c>
      <c r="AI61">
        <v>0</v>
      </c>
      <c r="AJ61">
        <v>0</v>
      </c>
      <c r="AK61">
        <v>12.774064937588655</v>
      </c>
      <c r="AL61">
        <v>38.378009909208259</v>
      </c>
      <c r="AM61">
        <v>8.2864756594661255</v>
      </c>
      <c r="AN61">
        <v>4.0540662175353688E-2</v>
      </c>
      <c r="AO61">
        <v>0</v>
      </c>
      <c r="AP61">
        <v>2.9238093708367852</v>
      </c>
      <c r="AQ61">
        <v>0</v>
      </c>
      <c r="AR61">
        <v>14.933368232155793</v>
      </c>
      <c r="AS61">
        <v>12.319492460365888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1.2617048181818182</v>
      </c>
      <c r="AZ61">
        <v>0</v>
      </c>
      <c r="BA61">
        <v>0</v>
      </c>
      <c r="BB61">
        <v>2.2585218023255811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783.61716508346831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274.65969879643586</v>
      </c>
      <c r="L62">
        <v>9.6600755509622651</v>
      </c>
      <c r="M62">
        <v>63.697708682153944</v>
      </c>
      <c r="N62">
        <v>26.395182741978612</v>
      </c>
      <c r="O62">
        <v>73.764299377466585</v>
      </c>
      <c r="P62">
        <v>31.277695602660021</v>
      </c>
      <c r="Q62">
        <v>2.8848500559006212</v>
      </c>
      <c r="R62">
        <v>10.849999999999998</v>
      </c>
      <c r="S62">
        <v>6.7387351206434314</v>
      </c>
      <c r="T62">
        <v>0.96001676190476182</v>
      </c>
      <c r="U62">
        <v>49.612120592455319</v>
      </c>
      <c r="V62">
        <v>5.0738662045060661</v>
      </c>
      <c r="W62">
        <v>19.608611771413962</v>
      </c>
      <c r="X62">
        <v>62.680192183966781</v>
      </c>
      <c r="Y62">
        <v>0</v>
      </c>
      <c r="Z62">
        <v>5.5122746469090895</v>
      </c>
      <c r="AA62">
        <v>5.9390165670886086</v>
      </c>
      <c r="AB62">
        <v>0</v>
      </c>
      <c r="AC62">
        <v>0</v>
      </c>
      <c r="AD62">
        <v>0</v>
      </c>
      <c r="AE62">
        <v>8.4531856070507896</v>
      </c>
      <c r="AF62">
        <v>6.6082361812734431</v>
      </c>
      <c r="AG62">
        <v>32.004427353482626</v>
      </c>
      <c r="AH62">
        <v>0</v>
      </c>
      <c r="AI62">
        <v>0</v>
      </c>
      <c r="AJ62">
        <v>0</v>
      </c>
      <c r="AK62">
        <v>12.774064937588655</v>
      </c>
      <c r="AL62">
        <v>38.378009909208259</v>
      </c>
      <c r="AM62">
        <v>8.2864756594661255</v>
      </c>
      <c r="AN62">
        <v>4.0540662175353688E-2</v>
      </c>
      <c r="AO62">
        <v>0</v>
      </c>
      <c r="AP62">
        <v>2.9238093708367852</v>
      </c>
      <c r="AQ62">
        <v>0</v>
      </c>
      <c r="AR62">
        <v>14.933368232155793</v>
      </c>
      <c r="AS62">
        <v>12.319492460365888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1.2617048181818182</v>
      </c>
      <c r="AZ62">
        <v>0</v>
      </c>
      <c r="BA62">
        <v>0</v>
      </c>
      <c r="BB62">
        <v>2.2585218023255811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789.55618165055694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274.65969879643586</v>
      </c>
      <c r="L63">
        <v>9.6600755509622651</v>
      </c>
      <c r="M63">
        <v>63.697708682153944</v>
      </c>
      <c r="N63">
        <v>26.395182741978612</v>
      </c>
      <c r="O63">
        <v>73.764299377466585</v>
      </c>
      <c r="P63">
        <v>31.277695602660021</v>
      </c>
      <c r="Q63">
        <v>2.8848500559006212</v>
      </c>
      <c r="R63">
        <v>10.849999999999998</v>
      </c>
      <c r="S63">
        <v>6.7387351206434314</v>
      </c>
      <c r="T63">
        <v>0.96001676190476182</v>
      </c>
      <c r="U63">
        <v>49.612120592455319</v>
      </c>
      <c r="V63">
        <v>5.0738662045060661</v>
      </c>
      <c r="W63">
        <v>19.608611771413962</v>
      </c>
      <c r="X63">
        <v>62.680192183966781</v>
      </c>
      <c r="Y63">
        <v>0</v>
      </c>
      <c r="Z63">
        <v>5.5122746469090895</v>
      </c>
      <c r="AA63">
        <v>5.9390165670886086</v>
      </c>
      <c r="AB63">
        <v>0</v>
      </c>
      <c r="AC63">
        <v>0</v>
      </c>
      <c r="AD63">
        <v>0</v>
      </c>
      <c r="AE63">
        <v>16.906370768809673</v>
      </c>
      <c r="AF63">
        <v>6.6082361812734431</v>
      </c>
      <c r="AG63">
        <v>32.004427353482626</v>
      </c>
      <c r="AH63">
        <v>0</v>
      </c>
      <c r="AI63">
        <v>0</v>
      </c>
      <c r="AJ63">
        <v>0</v>
      </c>
      <c r="AK63">
        <v>12.774064937588655</v>
      </c>
      <c r="AL63">
        <v>38.378009909208259</v>
      </c>
      <c r="AM63">
        <v>8.2864756594661255</v>
      </c>
      <c r="AN63">
        <v>4.0540662175353688E-2</v>
      </c>
      <c r="AO63">
        <v>0</v>
      </c>
      <c r="AP63">
        <v>2.9238093708367852</v>
      </c>
      <c r="AQ63">
        <v>8.9411067306058403</v>
      </c>
      <c r="AR63">
        <v>14.933368232155793</v>
      </c>
      <c r="AS63">
        <v>10.266243939493256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1.2617048181818182</v>
      </c>
      <c r="AZ63">
        <v>0</v>
      </c>
      <c r="BA63">
        <v>0</v>
      </c>
      <c r="BB63">
        <v>2.2585218023255811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804.89722502204904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274.65969879643586</v>
      </c>
      <c r="L64">
        <v>9.6600755509622651</v>
      </c>
      <c r="M64">
        <v>63.697708682153944</v>
      </c>
      <c r="N64">
        <v>26.395182741978612</v>
      </c>
      <c r="O64">
        <v>73.764299377466585</v>
      </c>
      <c r="P64">
        <v>31.277695602660021</v>
      </c>
      <c r="Q64">
        <v>2.8848500559006212</v>
      </c>
      <c r="R64">
        <v>10.849999999999998</v>
      </c>
      <c r="S64">
        <v>6.7387351206434314</v>
      </c>
      <c r="T64">
        <v>0.96001676190476182</v>
      </c>
      <c r="U64">
        <v>49.612120592455319</v>
      </c>
      <c r="V64">
        <v>5.0738662045060661</v>
      </c>
      <c r="W64">
        <v>19.608611771413962</v>
      </c>
      <c r="X64">
        <v>62.680192183966781</v>
      </c>
      <c r="Y64">
        <v>0</v>
      </c>
      <c r="Z64">
        <v>5.5122746469090895</v>
      </c>
      <c r="AA64">
        <v>11.878033134177217</v>
      </c>
      <c r="AB64">
        <v>0</v>
      </c>
      <c r="AC64">
        <v>0</v>
      </c>
      <c r="AD64">
        <v>0</v>
      </c>
      <c r="AE64">
        <v>16.906370768809673</v>
      </c>
      <c r="AF64">
        <v>6.6082361812734431</v>
      </c>
      <c r="AG64">
        <v>32.004427353482626</v>
      </c>
      <c r="AH64">
        <v>0</v>
      </c>
      <c r="AI64">
        <v>0</v>
      </c>
      <c r="AJ64">
        <v>0</v>
      </c>
      <c r="AK64">
        <v>12.774064937588655</v>
      </c>
      <c r="AL64">
        <v>38.378009909208259</v>
      </c>
      <c r="AM64">
        <v>8.2864756594661255</v>
      </c>
      <c r="AN64">
        <v>4.0540662175353688E-2</v>
      </c>
      <c r="AO64">
        <v>0</v>
      </c>
      <c r="AP64">
        <v>2.9238093708367852</v>
      </c>
      <c r="AQ64">
        <v>8.9411067306058403</v>
      </c>
      <c r="AR64">
        <v>14.933368232155793</v>
      </c>
      <c r="AS64">
        <v>10.266243939493256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1.2617048181818182</v>
      </c>
      <c r="AZ64">
        <v>0</v>
      </c>
      <c r="BA64">
        <v>0</v>
      </c>
      <c r="BB64">
        <v>2.2585218023255811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810.83624158913767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274.65969879643586</v>
      </c>
      <c r="L65">
        <v>9.6600755509622651</v>
      </c>
      <c r="M65">
        <v>63.697708682153944</v>
      </c>
      <c r="N65">
        <v>26.395182741978612</v>
      </c>
      <c r="O65">
        <v>73.764299377466585</v>
      </c>
      <c r="P65">
        <v>31.277695602660021</v>
      </c>
      <c r="Q65">
        <v>2.88969974025974</v>
      </c>
      <c r="R65">
        <v>10.590057356169298</v>
      </c>
      <c r="S65">
        <v>6.7387351206434314</v>
      </c>
      <c r="T65">
        <v>0.96001676190476182</v>
      </c>
      <c r="U65">
        <v>49.612120592455319</v>
      </c>
      <c r="V65">
        <v>5.0738662045060661</v>
      </c>
      <c r="W65">
        <v>19.608611771413962</v>
      </c>
      <c r="X65">
        <v>62.680192183966781</v>
      </c>
      <c r="Y65">
        <v>0</v>
      </c>
      <c r="Z65">
        <v>5.5122746469090895</v>
      </c>
      <c r="AA65">
        <v>11.878033134177217</v>
      </c>
      <c r="AB65">
        <v>0</v>
      </c>
      <c r="AC65">
        <v>0</v>
      </c>
      <c r="AD65">
        <v>0</v>
      </c>
      <c r="AE65">
        <v>16.906370768809673</v>
      </c>
      <c r="AF65">
        <v>6.6082361812734431</v>
      </c>
      <c r="AG65">
        <v>32.004427353482626</v>
      </c>
      <c r="AH65">
        <v>0</v>
      </c>
      <c r="AI65">
        <v>0</v>
      </c>
      <c r="AJ65">
        <v>0</v>
      </c>
      <c r="AK65">
        <v>12.774064937588655</v>
      </c>
      <c r="AL65">
        <v>38.378009909208259</v>
      </c>
      <c r="AM65">
        <v>8.2864756594661255</v>
      </c>
      <c r="AN65">
        <v>4.0540662175353688E-2</v>
      </c>
      <c r="AO65">
        <v>0</v>
      </c>
      <c r="AP65">
        <v>0.54144598458989224</v>
      </c>
      <c r="AQ65">
        <v>8.9411067306058403</v>
      </c>
      <c r="AR65">
        <v>14.933368232155793</v>
      </c>
      <c r="AS65">
        <v>8.2129949735772598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1.2617048181818182</v>
      </c>
      <c r="AZ65">
        <v>0</v>
      </c>
      <c r="BA65">
        <v>0</v>
      </c>
      <c r="BB65">
        <v>2.2585218023255811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806.1455362775032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274.65969879643586</v>
      </c>
      <c r="L66">
        <v>9.6600755509622651</v>
      </c>
      <c r="M66">
        <v>63.697708682153944</v>
      </c>
      <c r="N66">
        <v>26.395182741978612</v>
      </c>
      <c r="O66">
        <v>73.764299377466585</v>
      </c>
      <c r="P66">
        <v>31.277695602660021</v>
      </c>
      <c r="Q66">
        <v>2.88969974025974</v>
      </c>
      <c r="R66">
        <v>10.590057356169298</v>
      </c>
      <c r="S66">
        <v>6.7387351206434314</v>
      </c>
      <c r="T66">
        <v>0.96001676190476182</v>
      </c>
      <c r="U66">
        <v>49.612120592455319</v>
      </c>
      <c r="V66">
        <v>5.0738662045060661</v>
      </c>
      <c r="W66">
        <v>19.608611771413962</v>
      </c>
      <c r="X66">
        <v>62.680192183966781</v>
      </c>
      <c r="Y66">
        <v>0</v>
      </c>
      <c r="Z66">
        <v>5.5122746469090895</v>
      </c>
      <c r="AA66">
        <v>17.817049701265827</v>
      </c>
      <c r="AB66">
        <v>0</v>
      </c>
      <c r="AC66">
        <v>0</v>
      </c>
      <c r="AD66">
        <v>0</v>
      </c>
      <c r="AE66">
        <v>16.906370768809673</v>
      </c>
      <c r="AF66">
        <v>6.6082361812734431</v>
      </c>
      <c r="AG66">
        <v>32.004427353482626</v>
      </c>
      <c r="AH66">
        <v>0</v>
      </c>
      <c r="AI66">
        <v>0</v>
      </c>
      <c r="AJ66">
        <v>0</v>
      </c>
      <c r="AK66">
        <v>12.774064937588655</v>
      </c>
      <c r="AL66">
        <v>38.378009909208259</v>
      </c>
      <c r="AM66">
        <v>8.2864756594661255</v>
      </c>
      <c r="AN66">
        <v>4.0540662175353688E-2</v>
      </c>
      <c r="AO66">
        <v>0</v>
      </c>
      <c r="AP66">
        <v>0.54144598458989224</v>
      </c>
      <c r="AQ66">
        <v>17.882213461211681</v>
      </c>
      <c r="AR66">
        <v>14.933368232155793</v>
      </c>
      <c r="AS66">
        <v>8.2129949735772598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1.2617048181818182</v>
      </c>
      <c r="AZ66">
        <v>0</v>
      </c>
      <c r="BA66">
        <v>0</v>
      </c>
      <c r="BB66">
        <v>2.2585218023255811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821.02565957519755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274.65969879643586</v>
      </c>
      <c r="L67">
        <v>9.6600755509622651</v>
      </c>
      <c r="M67">
        <v>63.697708682153944</v>
      </c>
      <c r="N67">
        <v>26.395182741978612</v>
      </c>
      <c r="O67">
        <v>73.764299377466585</v>
      </c>
      <c r="P67">
        <v>31.277695602660021</v>
      </c>
      <c r="Q67">
        <v>2.88969974025974</v>
      </c>
      <c r="R67">
        <v>10.590057356169298</v>
      </c>
      <c r="S67">
        <v>6.7387351206434314</v>
      </c>
      <c r="T67">
        <v>0.96001676190476182</v>
      </c>
      <c r="U67">
        <v>49.612120592455319</v>
      </c>
      <c r="V67">
        <v>5.0738662045060661</v>
      </c>
      <c r="W67">
        <v>19.608611771413962</v>
      </c>
      <c r="X67">
        <v>62.680192183966781</v>
      </c>
      <c r="Y67">
        <v>0</v>
      </c>
      <c r="Z67">
        <v>5.5122746469090895</v>
      </c>
      <c r="AA67">
        <v>17.817049701265827</v>
      </c>
      <c r="AB67">
        <v>0</v>
      </c>
      <c r="AC67">
        <v>0</v>
      </c>
      <c r="AD67">
        <v>0</v>
      </c>
      <c r="AE67">
        <v>16.906370768809673</v>
      </c>
      <c r="AF67">
        <v>6.6082361812734431</v>
      </c>
      <c r="AG67">
        <v>32.004427353482626</v>
      </c>
      <c r="AH67">
        <v>0</v>
      </c>
      <c r="AI67">
        <v>0</v>
      </c>
      <c r="AJ67">
        <v>0</v>
      </c>
      <c r="AK67">
        <v>12.774064937588655</v>
      </c>
      <c r="AL67">
        <v>28.783507618416522</v>
      </c>
      <c r="AM67">
        <v>8.2864756594661255</v>
      </c>
      <c r="AN67">
        <v>4.0540662175353688E-2</v>
      </c>
      <c r="AO67">
        <v>0</v>
      </c>
      <c r="AP67">
        <v>0.54144598458989224</v>
      </c>
      <c r="AQ67">
        <v>26.823319544068621</v>
      </c>
      <c r="AR67">
        <v>14.933368232155793</v>
      </c>
      <c r="AS67">
        <v>16.562873270888034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1.2617048181818182</v>
      </c>
      <c r="AZ67">
        <v>0</v>
      </c>
      <c r="BA67">
        <v>0</v>
      </c>
      <c r="BB67">
        <v>2.2585218023255811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828.72214166457354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274.65969879643586</v>
      </c>
      <c r="L68">
        <v>9.6600755509622651</v>
      </c>
      <c r="M68">
        <v>63.697708682153944</v>
      </c>
      <c r="N68">
        <v>26.395182741978612</v>
      </c>
      <c r="O68">
        <v>73.764299377466585</v>
      </c>
      <c r="P68">
        <v>31.277695602660021</v>
      </c>
      <c r="Q68">
        <v>2.88969974025974</v>
      </c>
      <c r="R68">
        <v>10.849999999999998</v>
      </c>
      <c r="S68">
        <v>6.7387351206434314</v>
      </c>
      <c r="T68">
        <v>0.96001676190476182</v>
      </c>
      <c r="U68">
        <v>49.612120592455319</v>
      </c>
      <c r="V68">
        <v>5.0738662045060661</v>
      </c>
      <c r="W68">
        <v>19.608611771413962</v>
      </c>
      <c r="X68">
        <v>62.680192183966781</v>
      </c>
      <c r="Y68">
        <v>0</v>
      </c>
      <c r="Z68">
        <v>5.5122746469090895</v>
      </c>
      <c r="AA68">
        <v>17.817049701265827</v>
      </c>
      <c r="AB68">
        <v>0</v>
      </c>
      <c r="AC68">
        <v>0</v>
      </c>
      <c r="AD68">
        <v>0</v>
      </c>
      <c r="AE68">
        <v>16.906370768809673</v>
      </c>
      <c r="AF68">
        <v>6.6082361812734431</v>
      </c>
      <c r="AG68">
        <v>32.004427353482626</v>
      </c>
      <c r="AH68">
        <v>0</v>
      </c>
      <c r="AI68">
        <v>0</v>
      </c>
      <c r="AJ68">
        <v>0</v>
      </c>
      <c r="AK68">
        <v>12.774064937588655</v>
      </c>
      <c r="AL68">
        <v>28.783507618416522</v>
      </c>
      <c r="AM68">
        <v>8.2864756594661255</v>
      </c>
      <c r="AN68">
        <v>4.0540662175353688E-2</v>
      </c>
      <c r="AO68">
        <v>0</v>
      </c>
      <c r="AP68">
        <v>0.54144598458989224</v>
      </c>
      <c r="AQ68">
        <v>26.823319544068621</v>
      </c>
      <c r="AR68">
        <v>14.933368232155793</v>
      </c>
      <c r="AS68">
        <v>16.562873270888034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1.2617048181818182</v>
      </c>
      <c r="AZ68">
        <v>0</v>
      </c>
      <c r="BA68">
        <v>0</v>
      </c>
      <c r="BB68">
        <v>2.2585218023255811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828.98208430840418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274.65969879643586</v>
      </c>
      <c r="L69">
        <v>9.6600755509622651</v>
      </c>
      <c r="M69">
        <v>63.697708682153944</v>
      </c>
      <c r="N69">
        <v>26.395182741978612</v>
      </c>
      <c r="O69">
        <v>73.764299377466585</v>
      </c>
      <c r="P69">
        <v>31.277695602660021</v>
      </c>
      <c r="Q69">
        <v>2.88969974025974</v>
      </c>
      <c r="R69">
        <v>10.488420043446778</v>
      </c>
      <c r="S69">
        <v>6.7387351206434314</v>
      </c>
      <c r="T69">
        <v>0.96001676190476182</v>
      </c>
      <c r="U69">
        <v>49.612120592455319</v>
      </c>
      <c r="V69">
        <v>5.0738662045060661</v>
      </c>
      <c r="W69">
        <v>19.608611771413962</v>
      </c>
      <c r="X69">
        <v>62.680192183966781</v>
      </c>
      <c r="Y69">
        <v>0</v>
      </c>
      <c r="Z69">
        <v>5.5122746469090895</v>
      </c>
      <c r="AA69">
        <v>17.817049701265827</v>
      </c>
      <c r="AB69">
        <v>0</v>
      </c>
      <c r="AC69">
        <v>0</v>
      </c>
      <c r="AD69">
        <v>0</v>
      </c>
      <c r="AE69">
        <v>16.906370768809673</v>
      </c>
      <c r="AF69">
        <v>6.6082361812734431</v>
      </c>
      <c r="AG69">
        <v>32.004427353482626</v>
      </c>
      <c r="AH69">
        <v>0</v>
      </c>
      <c r="AI69">
        <v>0</v>
      </c>
      <c r="AJ69">
        <v>0</v>
      </c>
      <c r="AK69">
        <v>12.774064937588655</v>
      </c>
      <c r="AL69">
        <v>28.783507618416522</v>
      </c>
      <c r="AM69">
        <v>8.2864756594661255</v>
      </c>
      <c r="AN69">
        <v>4.0540662175353688E-2</v>
      </c>
      <c r="AO69">
        <v>0</v>
      </c>
      <c r="AP69">
        <v>0.54144598458989224</v>
      </c>
      <c r="AQ69">
        <v>26.823319544068621</v>
      </c>
      <c r="AR69">
        <v>14.933368232155793</v>
      </c>
      <c r="AS69">
        <v>16.562873270888034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1.2617048181818182</v>
      </c>
      <c r="AZ69">
        <v>0</v>
      </c>
      <c r="BA69">
        <v>0</v>
      </c>
      <c r="BB69">
        <v>2.2585218023255811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828.62050435185097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274.65969879643586</v>
      </c>
      <c r="L70">
        <v>9.6600755509622651</v>
      </c>
      <c r="M70">
        <v>63.697708682153944</v>
      </c>
      <c r="N70">
        <v>26.395182741978612</v>
      </c>
      <c r="O70">
        <v>73.764299377466585</v>
      </c>
      <c r="P70">
        <v>31.277695602660021</v>
      </c>
      <c r="Q70">
        <v>2.88969974025974</v>
      </c>
      <c r="R70">
        <v>19.073372873007148</v>
      </c>
      <c r="S70">
        <v>6.7303737608447483</v>
      </c>
      <c r="T70">
        <v>0.96001676190476182</v>
      </c>
      <c r="U70">
        <v>49.612120592455319</v>
      </c>
      <c r="V70">
        <v>8.7909678413654628</v>
      </c>
      <c r="W70">
        <v>19.608611771413962</v>
      </c>
      <c r="X70">
        <v>62.680192183966781</v>
      </c>
      <c r="Y70">
        <v>0</v>
      </c>
      <c r="Z70">
        <v>5.5122746469090895</v>
      </c>
      <c r="AA70">
        <v>17.817049701265827</v>
      </c>
      <c r="AB70">
        <v>0</v>
      </c>
      <c r="AC70">
        <v>0</v>
      </c>
      <c r="AD70">
        <v>0</v>
      </c>
      <c r="AE70">
        <v>16.906370768809673</v>
      </c>
      <c r="AF70">
        <v>6.6082361812734431</v>
      </c>
      <c r="AG70">
        <v>32.004427353482626</v>
      </c>
      <c r="AH70">
        <v>9.5392224586920538</v>
      </c>
      <c r="AI70">
        <v>0</v>
      </c>
      <c r="AJ70">
        <v>0</v>
      </c>
      <c r="AK70">
        <v>30.160986035933817</v>
      </c>
      <c r="AL70">
        <v>28.783507618416522</v>
      </c>
      <c r="AM70">
        <v>8.2864756594661255</v>
      </c>
      <c r="AN70">
        <v>4.0540662175353688E-2</v>
      </c>
      <c r="AO70">
        <v>0</v>
      </c>
      <c r="AP70">
        <v>0.54144598458989224</v>
      </c>
      <c r="AQ70">
        <v>26.823319544068621</v>
      </c>
      <c r="AR70">
        <v>14.933368232155793</v>
      </c>
      <c r="AS70">
        <v>16.562873270888034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1.2617048181818182</v>
      </c>
      <c r="AZ70">
        <v>0</v>
      </c>
      <c r="BA70">
        <v>0.38000549397590355</v>
      </c>
      <c r="BB70">
        <v>2.4483975290697675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868.4102222362294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274.65969879643586</v>
      </c>
      <c r="L71">
        <v>9.6200108274046148</v>
      </c>
      <c r="M71">
        <v>63.697708682153944</v>
      </c>
      <c r="N71">
        <v>26.395182741978612</v>
      </c>
      <c r="O71">
        <v>73.764299377466585</v>
      </c>
      <c r="P71">
        <v>31.277695602660021</v>
      </c>
      <c r="Q71">
        <v>2.8903390543615677</v>
      </c>
      <c r="R71">
        <v>18.591235909090912</v>
      </c>
      <c r="S71">
        <v>6.3764727072434608</v>
      </c>
      <c r="T71">
        <v>0.96001676190476182</v>
      </c>
      <c r="U71">
        <v>49.612120592455319</v>
      </c>
      <c r="V71">
        <v>8.7923347351778673</v>
      </c>
      <c r="W71">
        <v>19.608611771413962</v>
      </c>
      <c r="X71">
        <v>62.680192183966781</v>
      </c>
      <c r="Y71">
        <v>0</v>
      </c>
      <c r="Z71">
        <v>2.7561373234545448</v>
      </c>
      <c r="AA71">
        <v>17.817049701265827</v>
      </c>
      <c r="AB71">
        <v>0</v>
      </c>
      <c r="AC71">
        <v>0</v>
      </c>
      <c r="AD71">
        <v>0</v>
      </c>
      <c r="AE71">
        <v>16.906370768809673</v>
      </c>
      <c r="AF71">
        <v>6.6082361812734431</v>
      </c>
      <c r="AG71">
        <v>32.004427353482626</v>
      </c>
      <c r="AH71">
        <v>9.5392224586920538</v>
      </c>
      <c r="AI71">
        <v>0</v>
      </c>
      <c r="AJ71">
        <v>0</v>
      </c>
      <c r="AK71">
        <v>30.160986035933817</v>
      </c>
      <c r="AL71">
        <v>28.783507618416522</v>
      </c>
      <c r="AM71">
        <v>8.2864756594661255</v>
      </c>
      <c r="AN71">
        <v>4.0540662175353688E-2</v>
      </c>
      <c r="AO71">
        <v>0</v>
      </c>
      <c r="AP71">
        <v>0.54144598458989224</v>
      </c>
      <c r="AQ71">
        <v>26.823319544068621</v>
      </c>
      <c r="AR71">
        <v>14.933368232155793</v>
      </c>
      <c r="AS71">
        <v>16.562873270888034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1.2617048181818182</v>
      </c>
      <c r="AZ71">
        <v>0</v>
      </c>
      <c r="BA71">
        <v>0.38000549397590355</v>
      </c>
      <c r="BB71">
        <v>2.4483975290697675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864.77998837961388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274.65969879643586</v>
      </c>
      <c r="L72">
        <v>9.619962999090081</v>
      </c>
      <c r="M72">
        <v>63.697708682153944</v>
      </c>
      <c r="N72">
        <v>26.395182741978612</v>
      </c>
      <c r="O72">
        <v>73.764299377466585</v>
      </c>
      <c r="P72">
        <v>31.277695602660021</v>
      </c>
      <c r="Q72">
        <v>2.8903390543615677</v>
      </c>
      <c r="R72">
        <v>19.072255669606676</v>
      </c>
      <c r="S72">
        <v>6.7340851685714282</v>
      </c>
      <c r="T72">
        <v>0.96001676190476182</v>
      </c>
      <c r="U72">
        <v>49.612120592455319</v>
      </c>
      <c r="V72">
        <v>8.7923347351778673</v>
      </c>
      <c r="W72">
        <v>19.608611771413962</v>
      </c>
      <c r="X72">
        <v>62.680192183966781</v>
      </c>
      <c r="Y72">
        <v>0</v>
      </c>
      <c r="Z72">
        <v>2.7561373234545448</v>
      </c>
      <c r="AA72">
        <v>17.817049701265827</v>
      </c>
      <c r="AB72">
        <v>0</v>
      </c>
      <c r="AC72">
        <v>0</v>
      </c>
      <c r="AD72">
        <v>0</v>
      </c>
      <c r="AE72">
        <v>16.906370768809673</v>
      </c>
      <c r="AF72">
        <v>6.6082361812734431</v>
      </c>
      <c r="AG72">
        <v>32.004427353482626</v>
      </c>
      <c r="AH72">
        <v>19.078445362136193</v>
      </c>
      <c r="AI72">
        <v>0</v>
      </c>
      <c r="AJ72">
        <v>0</v>
      </c>
      <c r="AK72">
        <v>30.160986035933817</v>
      </c>
      <c r="AL72">
        <v>28.783507618416522</v>
      </c>
      <c r="AM72">
        <v>8.2864756594661255</v>
      </c>
      <c r="AN72">
        <v>4.0540662175353688E-2</v>
      </c>
      <c r="AO72">
        <v>0</v>
      </c>
      <c r="AP72">
        <v>0.54144598458989224</v>
      </c>
      <c r="AQ72">
        <v>26.823319544068621</v>
      </c>
      <c r="AR72">
        <v>14.933368232155793</v>
      </c>
      <c r="AS72">
        <v>16.562873270888034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1.2617048181818182</v>
      </c>
      <c r="AZ72">
        <v>0.8217861428571428</v>
      </c>
      <c r="BA72">
        <v>0.76001144578313251</v>
      </c>
      <c r="BB72">
        <v>2.4483975290697675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876.35958777125165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274.65969879643586</v>
      </c>
      <c r="L73">
        <v>17.47019363809202</v>
      </c>
      <c r="M73">
        <v>63.697708682153944</v>
      </c>
      <c r="N73">
        <v>26.395182741978612</v>
      </c>
      <c r="O73">
        <v>73.764299377466585</v>
      </c>
      <c r="P73">
        <v>31.277695602660021</v>
      </c>
      <c r="Q73">
        <v>4.8013373523421592</v>
      </c>
      <c r="R73">
        <v>19.072255669606676</v>
      </c>
      <c r="S73">
        <v>11.726866130484987</v>
      </c>
      <c r="T73">
        <v>1.4118116363636364</v>
      </c>
      <c r="U73">
        <v>49.612120592455319</v>
      </c>
      <c r="V73">
        <v>8.7879369869999984</v>
      </c>
      <c r="W73">
        <v>19.427237900768535</v>
      </c>
      <c r="X73">
        <v>61.587981226459647</v>
      </c>
      <c r="Y73">
        <v>0</v>
      </c>
      <c r="Z73">
        <v>2.7561373234545448</v>
      </c>
      <c r="AA73">
        <v>17.817049701265827</v>
      </c>
      <c r="AB73">
        <v>0</v>
      </c>
      <c r="AC73">
        <v>4.971164818699827</v>
      </c>
      <c r="AD73">
        <v>4.045289060444369</v>
      </c>
      <c r="AE73">
        <v>16.906370768809673</v>
      </c>
      <c r="AF73">
        <v>6.6082361812734431</v>
      </c>
      <c r="AG73">
        <v>32.004427353482626</v>
      </c>
      <c r="AH73">
        <v>22.655654006521754</v>
      </c>
      <c r="AI73">
        <v>0</v>
      </c>
      <c r="AJ73">
        <v>0</v>
      </c>
      <c r="AK73">
        <v>30.160986035933817</v>
      </c>
      <c r="AL73">
        <v>18.354700618416519</v>
      </c>
      <c r="AM73">
        <v>8.2864756594661255</v>
      </c>
      <c r="AN73">
        <v>4.0540662175353688E-2</v>
      </c>
      <c r="AO73">
        <v>0</v>
      </c>
      <c r="AP73">
        <v>0.54144598458989224</v>
      </c>
      <c r="AQ73">
        <v>26.823319544068621</v>
      </c>
      <c r="AR73">
        <v>14.933368232155793</v>
      </c>
      <c r="AS73">
        <v>16.562873270888034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1.2617048181818182</v>
      </c>
      <c r="AZ73">
        <v>0.8217861428571428</v>
      </c>
      <c r="BA73">
        <v>0.90058477157360395</v>
      </c>
      <c r="BB73">
        <v>2.4483975290697675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892.5928388175962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274.65969879643586</v>
      </c>
      <c r="L74">
        <v>17.47019363809202</v>
      </c>
      <c r="M74">
        <v>63.697708682153944</v>
      </c>
      <c r="N74">
        <v>26.395182741978612</v>
      </c>
      <c r="O74">
        <v>73.764299377466585</v>
      </c>
      <c r="P74">
        <v>31.277695602660021</v>
      </c>
      <c r="Q74">
        <v>4.8013373523421592</v>
      </c>
      <c r="R74">
        <v>19.072255669606676</v>
      </c>
      <c r="S74">
        <v>11.726866130484987</v>
      </c>
      <c r="T74">
        <v>1.4118116363636364</v>
      </c>
      <c r="U74">
        <v>49.612120592455319</v>
      </c>
      <c r="V74">
        <v>8.7990857142857148</v>
      </c>
      <c r="W74">
        <v>19.607573997984773</v>
      </c>
      <c r="X74">
        <v>62.681877227221591</v>
      </c>
      <c r="Y74">
        <v>0</v>
      </c>
      <c r="Z74">
        <v>2.7561373234545448</v>
      </c>
      <c r="AA74">
        <v>17.817049701265827</v>
      </c>
      <c r="AB74">
        <v>6.8833769749028031</v>
      </c>
      <c r="AC74">
        <v>4.971164818699827</v>
      </c>
      <c r="AD74">
        <v>4.045289060444369</v>
      </c>
      <c r="AE74">
        <v>16.906370768809673</v>
      </c>
      <c r="AF74">
        <v>6.6082361812734431</v>
      </c>
      <c r="AG74">
        <v>32.004427353482626</v>
      </c>
      <c r="AH74">
        <v>35.342819734261518</v>
      </c>
      <c r="AI74">
        <v>0</v>
      </c>
      <c r="AJ74">
        <v>0</v>
      </c>
      <c r="AK74">
        <v>30.160986035933817</v>
      </c>
      <c r="AL74">
        <v>18.354700618416519</v>
      </c>
      <c r="AM74">
        <v>8.2864756594661255</v>
      </c>
      <c r="AN74">
        <v>4.0540662175353688E-2</v>
      </c>
      <c r="AO74">
        <v>0</v>
      </c>
      <c r="AP74">
        <v>0.54144598458989224</v>
      </c>
      <c r="AQ74">
        <v>35.764426274674463</v>
      </c>
      <c r="AR74">
        <v>14.933368232155793</v>
      </c>
      <c r="AS74">
        <v>16.562873270888034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1.2617048181818182</v>
      </c>
      <c r="AZ74">
        <v>2.0330359999999996</v>
      </c>
      <c r="BA74">
        <v>1.399125342019544</v>
      </c>
      <c r="BB74">
        <v>2.4483975290697675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924.09965950369735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336.84394604262968</v>
      </c>
      <c r="L75">
        <v>17.469945191851121</v>
      </c>
      <c r="M75">
        <v>63.697708682153944</v>
      </c>
      <c r="N75">
        <v>26.395182741978612</v>
      </c>
      <c r="O75">
        <v>73.764299377466585</v>
      </c>
      <c r="P75">
        <v>31.277695602660021</v>
      </c>
      <c r="Q75">
        <v>4.7981821759697247</v>
      </c>
      <c r="R75">
        <v>19.072255669606676</v>
      </c>
      <c r="S75">
        <v>11.726866130484987</v>
      </c>
      <c r="T75">
        <v>1.4118116363636364</v>
      </c>
      <c r="U75">
        <v>49.612120592455319</v>
      </c>
      <c r="V75">
        <v>8.7924784332946633</v>
      </c>
      <c r="W75">
        <v>19.607573997984773</v>
      </c>
      <c r="X75">
        <v>62.681877227221591</v>
      </c>
      <c r="Y75">
        <v>0</v>
      </c>
      <c r="Z75">
        <v>2.7561373234545448</v>
      </c>
      <c r="AA75">
        <v>17.817049701265827</v>
      </c>
      <c r="AB75">
        <v>6.8833769749028031</v>
      </c>
      <c r="AC75">
        <v>4.971164818699827</v>
      </c>
      <c r="AD75">
        <v>4.045289060444369</v>
      </c>
      <c r="AE75">
        <v>16.906370768809673</v>
      </c>
      <c r="AF75">
        <v>11.747975874576802</v>
      </c>
      <c r="AG75">
        <v>32.004427353482626</v>
      </c>
      <c r="AH75">
        <v>35.342819734261518</v>
      </c>
      <c r="AI75">
        <v>0</v>
      </c>
      <c r="AJ75">
        <v>0</v>
      </c>
      <c r="AK75">
        <v>30.160986035933817</v>
      </c>
      <c r="AL75">
        <v>18.354700618416519</v>
      </c>
      <c r="AM75">
        <v>8.2864756594661255</v>
      </c>
      <c r="AN75">
        <v>4.0540662175353688E-2</v>
      </c>
      <c r="AO75">
        <v>0</v>
      </c>
      <c r="AP75">
        <v>0.54144598458989224</v>
      </c>
      <c r="AQ75">
        <v>35.764426274674463</v>
      </c>
      <c r="AR75">
        <v>14.933368232155793</v>
      </c>
      <c r="AS75">
        <v>16.562873270888034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1.2617048181818182</v>
      </c>
      <c r="AZ75">
        <v>2.0330359999999996</v>
      </c>
      <c r="BA75">
        <v>1.399125342019544</v>
      </c>
      <c r="BB75">
        <v>2.4483975290697675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991.41363553959025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356.0877744375</v>
      </c>
      <c r="L76">
        <v>17.470157148244599</v>
      </c>
      <c r="M76">
        <v>63.697708682153944</v>
      </c>
      <c r="N76">
        <v>26.395182741978612</v>
      </c>
      <c r="O76">
        <v>73.764299377466585</v>
      </c>
      <c r="P76">
        <v>31.277695602660021</v>
      </c>
      <c r="Q76">
        <v>4.7981821759697247</v>
      </c>
      <c r="R76">
        <v>19.072255669606676</v>
      </c>
      <c r="S76">
        <v>11.726866130484987</v>
      </c>
      <c r="T76">
        <v>1.4118116363636364</v>
      </c>
      <c r="U76">
        <v>49.612120592455319</v>
      </c>
      <c r="V76">
        <v>8.7924784332946633</v>
      </c>
      <c r="W76">
        <v>19.607573997984773</v>
      </c>
      <c r="X76">
        <v>62.681877227221591</v>
      </c>
      <c r="Y76">
        <v>0</v>
      </c>
      <c r="Z76">
        <v>2.7561373234545448</v>
      </c>
      <c r="AA76">
        <v>17.817049701265827</v>
      </c>
      <c r="AB76">
        <v>13.87913584772657</v>
      </c>
      <c r="AC76">
        <v>9.9423300827405772</v>
      </c>
      <c r="AD76">
        <v>9.3041646164463359</v>
      </c>
      <c r="AE76">
        <v>16.906370768809673</v>
      </c>
      <c r="AF76">
        <v>17.621962488259825</v>
      </c>
      <c r="AG76">
        <v>32.004427353482626</v>
      </c>
      <c r="AH76">
        <v>47.123759942183412</v>
      </c>
      <c r="AI76">
        <v>0</v>
      </c>
      <c r="AJ76">
        <v>0</v>
      </c>
      <c r="AK76">
        <v>30.160986035933817</v>
      </c>
      <c r="AL76">
        <v>18.354700618416519</v>
      </c>
      <c r="AM76">
        <v>8.2864756594661255</v>
      </c>
      <c r="AN76">
        <v>4.0540662175353688E-2</v>
      </c>
      <c r="AO76">
        <v>0</v>
      </c>
      <c r="AP76">
        <v>0.54144598458989224</v>
      </c>
      <c r="AQ76">
        <v>35.764426274674463</v>
      </c>
      <c r="AR76">
        <v>14.933368232155793</v>
      </c>
      <c r="AS76">
        <v>16.562873270888034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1.2617048181818182</v>
      </c>
      <c r="AZ76">
        <v>2.0330359999999996</v>
      </c>
      <c r="BA76">
        <v>1.8607760000000004</v>
      </c>
      <c r="BB76">
        <v>2.4483975290697675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1046.000053063306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336.83253543618201</v>
      </c>
      <c r="L77">
        <v>17.469898754794027</v>
      </c>
      <c r="M77">
        <v>63.697708682153944</v>
      </c>
      <c r="N77">
        <v>26.395182741978612</v>
      </c>
      <c r="O77">
        <v>73.764299377466585</v>
      </c>
      <c r="P77">
        <v>31.277695602660021</v>
      </c>
      <c r="Q77">
        <v>4.7981821759697247</v>
      </c>
      <c r="R77">
        <v>19.072255669606676</v>
      </c>
      <c r="S77">
        <v>11.726866130484987</v>
      </c>
      <c r="T77">
        <v>3.8496000000000002E-2</v>
      </c>
      <c r="U77">
        <v>49.612120592455319</v>
      </c>
      <c r="V77">
        <v>8.7900210854572727</v>
      </c>
      <c r="W77">
        <v>19.607573997984773</v>
      </c>
      <c r="X77">
        <v>62.681877227221591</v>
      </c>
      <c r="Y77">
        <v>0</v>
      </c>
      <c r="Z77">
        <v>8.2684119703636352</v>
      </c>
      <c r="AA77">
        <v>17.817049701265827</v>
      </c>
      <c r="AB77">
        <v>20.818703325566226</v>
      </c>
      <c r="AC77">
        <v>14.928539408516064</v>
      </c>
      <c r="AD77">
        <v>16.332179648523105</v>
      </c>
      <c r="AE77">
        <v>16.906370768809673</v>
      </c>
      <c r="AF77">
        <v>24.964447575320996</v>
      </c>
      <c r="AG77">
        <v>32.004427353482626</v>
      </c>
      <c r="AH77">
        <v>58.904699705353224</v>
      </c>
      <c r="AI77">
        <v>0</v>
      </c>
      <c r="AJ77">
        <v>0</v>
      </c>
      <c r="AK77">
        <v>30.160986035933817</v>
      </c>
      <c r="AL77">
        <v>18.354700618416519</v>
      </c>
      <c r="AM77">
        <v>8.5581633057489164</v>
      </c>
      <c r="AN77">
        <v>4.0540662175353688E-2</v>
      </c>
      <c r="AO77">
        <v>0</v>
      </c>
      <c r="AP77">
        <v>0.54144598458989224</v>
      </c>
      <c r="AQ77">
        <v>35.764426274674463</v>
      </c>
      <c r="AR77">
        <v>14.933368232155793</v>
      </c>
      <c r="AS77">
        <v>16.562873270888034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3.7803422496847414</v>
      </c>
      <c r="AZ77">
        <v>3.3491932653061229</v>
      </c>
      <c r="BA77">
        <v>2.3315822113502942</v>
      </c>
      <c r="BB77">
        <v>2.4483975290697675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1073.5355625716106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336.83253543618201</v>
      </c>
      <c r="L78">
        <v>17.469995534137972</v>
      </c>
      <c r="M78">
        <v>63.697708682153944</v>
      </c>
      <c r="N78">
        <v>26.395182741978612</v>
      </c>
      <c r="O78">
        <v>73.764299377466585</v>
      </c>
      <c r="P78">
        <v>31.277695602660021</v>
      </c>
      <c r="Q78">
        <v>4.7981821759697247</v>
      </c>
      <c r="R78">
        <v>19.072255669606676</v>
      </c>
      <c r="S78">
        <v>11.726866130484987</v>
      </c>
      <c r="T78">
        <v>3.8496000000000002E-2</v>
      </c>
      <c r="U78">
        <v>49.612120592455319</v>
      </c>
      <c r="V78">
        <v>8.7990857142857148</v>
      </c>
      <c r="W78">
        <v>19.607573997984773</v>
      </c>
      <c r="X78">
        <v>62.681877227221591</v>
      </c>
      <c r="Y78">
        <v>0</v>
      </c>
      <c r="Z78">
        <v>8.2684119703636352</v>
      </c>
      <c r="AA78">
        <v>17.817049701265827</v>
      </c>
      <c r="AB78">
        <v>20.818703325566226</v>
      </c>
      <c r="AC78">
        <v>14.928539408516064</v>
      </c>
      <c r="AD78">
        <v>18.651478650491018</v>
      </c>
      <c r="AE78">
        <v>16.906370768809673</v>
      </c>
      <c r="AF78">
        <v>24.964447575320996</v>
      </c>
      <c r="AG78">
        <v>32.004427353482626</v>
      </c>
      <c r="AH78">
        <v>70.685639913275139</v>
      </c>
      <c r="AI78">
        <v>1.6347707683159229</v>
      </c>
      <c r="AJ78">
        <v>0</v>
      </c>
      <c r="AK78">
        <v>30.160986035933817</v>
      </c>
      <c r="AL78">
        <v>18.354700618416519</v>
      </c>
      <c r="AM78">
        <v>8.5581633057489164</v>
      </c>
      <c r="AN78">
        <v>4.0540662175353688E-2</v>
      </c>
      <c r="AO78">
        <v>0</v>
      </c>
      <c r="AP78">
        <v>0.54144598458989224</v>
      </c>
      <c r="AQ78">
        <v>35.764426274674463</v>
      </c>
      <c r="AR78">
        <v>14.933368232155793</v>
      </c>
      <c r="AS78">
        <v>16.562873270888034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3.7803422496847414</v>
      </c>
      <c r="AZ78">
        <v>4.0682088353863382</v>
      </c>
      <c r="BA78">
        <v>2.8786832925619836</v>
      </c>
      <c r="BB78">
        <v>2.4483975290697675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1090.5458506092807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339.75019701422423</v>
      </c>
      <c r="L79">
        <v>17.470125865561094</v>
      </c>
      <c r="M79">
        <v>63.697708682153944</v>
      </c>
      <c r="N79">
        <v>26.395182741978612</v>
      </c>
      <c r="O79">
        <v>73.764299377466585</v>
      </c>
      <c r="P79">
        <v>31.277695602660021</v>
      </c>
      <c r="Q79">
        <v>4.7981821759697247</v>
      </c>
      <c r="R79">
        <v>19.072255669606676</v>
      </c>
      <c r="S79">
        <v>11.726866130484987</v>
      </c>
      <c r="T79">
        <v>3.8496000000000002E-2</v>
      </c>
      <c r="U79">
        <v>49.612120592455319</v>
      </c>
      <c r="V79">
        <v>8.7990857142857148</v>
      </c>
      <c r="W79">
        <v>19.607573997984773</v>
      </c>
      <c r="X79">
        <v>62.681877227221591</v>
      </c>
      <c r="Y79">
        <v>0</v>
      </c>
      <c r="Z79">
        <v>8.2684119703636352</v>
      </c>
      <c r="AA79">
        <v>17.817049701265827</v>
      </c>
      <c r="AB79">
        <v>20.818703325566226</v>
      </c>
      <c r="AC79">
        <v>14.928539408516064</v>
      </c>
      <c r="AD79">
        <v>18.651478650491018</v>
      </c>
      <c r="AE79">
        <v>16.906370768809673</v>
      </c>
      <c r="AF79">
        <v>24.964447575320996</v>
      </c>
      <c r="AG79">
        <v>32.004427353482626</v>
      </c>
      <c r="AH79">
        <v>70.685639913275139</v>
      </c>
      <c r="AI79">
        <v>8.5008063920670622</v>
      </c>
      <c r="AJ79">
        <v>0</v>
      </c>
      <c r="AK79">
        <v>30.160986035933817</v>
      </c>
      <c r="AL79">
        <v>38.378009909208259</v>
      </c>
      <c r="AM79">
        <v>8.5581633057489164</v>
      </c>
      <c r="AN79">
        <v>4.0540662175353688E-2</v>
      </c>
      <c r="AO79">
        <v>0</v>
      </c>
      <c r="AP79">
        <v>0.54144598458989224</v>
      </c>
      <c r="AQ79">
        <v>35.764426274674463</v>
      </c>
      <c r="AR79">
        <v>14.933368232155793</v>
      </c>
      <c r="AS79">
        <v>15.057157599906095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3.7803422496847414</v>
      </c>
      <c r="AZ79">
        <v>4.0682088353863382</v>
      </c>
      <c r="BA79">
        <v>2.8786832925619836</v>
      </c>
      <c r="BB79">
        <v>2.4483975290697675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1118.8472717623067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322.40054211302481</v>
      </c>
      <c r="L80">
        <v>17.470125865561094</v>
      </c>
      <c r="M80">
        <v>63.697708682153944</v>
      </c>
      <c r="N80">
        <v>26.395182741978612</v>
      </c>
      <c r="O80">
        <v>73.764299377466585</v>
      </c>
      <c r="P80">
        <v>31.277695602660021</v>
      </c>
      <c r="Q80">
        <v>4.7981821759697247</v>
      </c>
      <c r="R80">
        <v>19.072255669606676</v>
      </c>
      <c r="S80">
        <v>11.726866130484987</v>
      </c>
      <c r="T80">
        <v>3.8496000000000002E-2</v>
      </c>
      <c r="U80">
        <v>49.612120592455319</v>
      </c>
      <c r="V80">
        <v>8.7990857142857148</v>
      </c>
      <c r="W80">
        <v>19.607573997984773</v>
      </c>
      <c r="X80">
        <v>62.681877227221591</v>
      </c>
      <c r="Y80">
        <v>0</v>
      </c>
      <c r="Z80">
        <v>8.2684119703636352</v>
      </c>
      <c r="AA80">
        <v>17.817049701265827</v>
      </c>
      <c r="AB80">
        <v>20.818703325566226</v>
      </c>
      <c r="AC80">
        <v>14.928539408516064</v>
      </c>
      <c r="AD80">
        <v>18.651478650491018</v>
      </c>
      <c r="AE80">
        <v>16.906370768809673</v>
      </c>
      <c r="AF80">
        <v>24.964447575320996</v>
      </c>
      <c r="AG80">
        <v>32.004427353482626</v>
      </c>
      <c r="AH80">
        <v>70.685639913275139</v>
      </c>
      <c r="AI80">
        <v>8.5008063920670622</v>
      </c>
      <c r="AJ80">
        <v>0</v>
      </c>
      <c r="AK80">
        <v>30.160986035933817</v>
      </c>
      <c r="AL80">
        <v>38.378009909208259</v>
      </c>
      <c r="AM80">
        <v>8.5581633057489164</v>
      </c>
      <c r="AN80">
        <v>4.0540662175353688E-2</v>
      </c>
      <c r="AO80">
        <v>0</v>
      </c>
      <c r="AP80">
        <v>0.54144598458989224</v>
      </c>
      <c r="AQ80">
        <v>35.764426274674463</v>
      </c>
      <c r="AR80">
        <v>14.933368232155793</v>
      </c>
      <c r="AS80">
        <v>15.057157599906095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3.7803422496847414</v>
      </c>
      <c r="AZ80">
        <v>4.2481296192609177</v>
      </c>
      <c r="BA80">
        <v>2.8786832925619836</v>
      </c>
      <c r="BB80">
        <v>2.4483975290697675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1101.6775376449821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322.40054211302481</v>
      </c>
      <c r="L81">
        <v>17.470125865561094</v>
      </c>
      <c r="M81">
        <v>63.697708682153944</v>
      </c>
      <c r="N81">
        <v>26.395182741978612</v>
      </c>
      <c r="O81">
        <v>73.764299377466585</v>
      </c>
      <c r="P81">
        <v>31.277695602660021</v>
      </c>
      <c r="Q81">
        <v>4.7981821759697247</v>
      </c>
      <c r="R81">
        <v>19.072255669606676</v>
      </c>
      <c r="S81">
        <v>11.726866130484987</v>
      </c>
      <c r="T81">
        <v>3.8496000000000002E-2</v>
      </c>
      <c r="U81">
        <v>49.612120592455319</v>
      </c>
      <c r="V81">
        <v>8.7990857142857148</v>
      </c>
      <c r="W81">
        <v>19.607573997984773</v>
      </c>
      <c r="X81">
        <v>62.681877227221591</v>
      </c>
      <c r="Y81">
        <v>0</v>
      </c>
      <c r="Z81">
        <v>8.2684119703636352</v>
      </c>
      <c r="AA81">
        <v>17.817049701265827</v>
      </c>
      <c r="AB81">
        <v>20.818703325566226</v>
      </c>
      <c r="AC81">
        <v>14.928539408516064</v>
      </c>
      <c r="AD81">
        <v>18.651478650491018</v>
      </c>
      <c r="AE81">
        <v>16.906370768809673</v>
      </c>
      <c r="AF81">
        <v>24.964447575320996</v>
      </c>
      <c r="AG81">
        <v>32.004427353482626</v>
      </c>
      <c r="AH81">
        <v>70.685639913275139</v>
      </c>
      <c r="AI81">
        <v>8.5008063920670622</v>
      </c>
      <c r="AJ81">
        <v>0</v>
      </c>
      <c r="AK81">
        <v>30.160986035933817</v>
      </c>
      <c r="AL81">
        <v>38.378009909208259</v>
      </c>
      <c r="AM81">
        <v>8.5581633057489164</v>
      </c>
      <c r="AN81">
        <v>4.0540662175353688E-2</v>
      </c>
      <c r="AO81">
        <v>0</v>
      </c>
      <c r="AP81">
        <v>0.54144598458989224</v>
      </c>
      <c r="AQ81">
        <v>35.764426274674463</v>
      </c>
      <c r="AR81">
        <v>14.933368232155793</v>
      </c>
      <c r="AS81">
        <v>15.057157599906095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3.7803422496847414</v>
      </c>
      <c r="AZ81">
        <v>4.2481296192609177</v>
      </c>
      <c r="BA81">
        <v>2.8786832925619836</v>
      </c>
      <c r="BB81">
        <v>2.4483975290697675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1101.6775376449821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322.40054211302481</v>
      </c>
      <c r="L82">
        <v>17.470125865561094</v>
      </c>
      <c r="M82">
        <v>63.697708682153944</v>
      </c>
      <c r="N82">
        <v>26.395182741978612</v>
      </c>
      <c r="O82">
        <v>73.764299377466585</v>
      </c>
      <c r="P82">
        <v>31.277695602660021</v>
      </c>
      <c r="Q82">
        <v>4.7981821759697247</v>
      </c>
      <c r="R82">
        <v>19.072255669606676</v>
      </c>
      <c r="S82">
        <v>11.726866130484987</v>
      </c>
      <c r="T82">
        <v>3.8496000000000002E-2</v>
      </c>
      <c r="U82">
        <v>49.612120592455319</v>
      </c>
      <c r="V82">
        <v>8.7990857142857148</v>
      </c>
      <c r="W82">
        <v>19.607573997984773</v>
      </c>
      <c r="X82">
        <v>62.681877227221591</v>
      </c>
      <c r="Y82">
        <v>0</v>
      </c>
      <c r="Z82">
        <v>8.2684119703636352</v>
      </c>
      <c r="AA82">
        <v>17.817049701265827</v>
      </c>
      <c r="AB82">
        <v>20.818703325566226</v>
      </c>
      <c r="AC82">
        <v>14.928539408516064</v>
      </c>
      <c r="AD82">
        <v>13.988609210443975</v>
      </c>
      <c r="AE82">
        <v>16.906370768809673</v>
      </c>
      <c r="AF82">
        <v>24.964447575320996</v>
      </c>
      <c r="AG82">
        <v>32.004427353482626</v>
      </c>
      <c r="AH82">
        <v>70.685639913275139</v>
      </c>
      <c r="AI82">
        <v>8.5008063920670622</v>
      </c>
      <c r="AJ82">
        <v>0</v>
      </c>
      <c r="AK82">
        <v>30.160986035933817</v>
      </c>
      <c r="AL82">
        <v>38.378009909208259</v>
      </c>
      <c r="AM82">
        <v>8.5581633057489164</v>
      </c>
      <c r="AN82">
        <v>4.0540662175353688E-2</v>
      </c>
      <c r="AO82">
        <v>0</v>
      </c>
      <c r="AP82">
        <v>0.54144598458989224</v>
      </c>
      <c r="AQ82">
        <v>35.764426274674463</v>
      </c>
      <c r="AR82">
        <v>14.933368232155793</v>
      </c>
      <c r="AS82">
        <v>15.057157599906095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3.7803422496847414</v>
      </c>
      <c r="AZ82">
        <v>4.2481296192609177</v>
      </c>
      <c r="BA82">
        <v>2.8786832925619836</v>
      </c>
      <c r="BB82">
        <v>2.4483975290697675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1097.0146682049351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271.39751619280105</v>
      </c>
      <c r="L83">
        <v>17.470125865561094</v>
      </c>
      <c r="M83">
        <v>63.697708682153944</v>
      </c>
      <c r="N83">
        <v>26.395182741978612</v>
      </c>
      <c r="O83">
        <v>73.764299377466585</v>
      </c>
      <c r="P83">
        <v>31.277695602660021</v>
      </c>
      <c r="Q83">
        <v>4.7981821759697247</v>
      </c>
      <c r="R83">
        <v>19.072255669606676</v>
      </c>
      <c r="S83">
        <v>11.726866130484987</v>
      </c>
      <c r="T83">
        <v>3.8496000000000002E-2</v>
      </c>
      <c r="U83">
        <v>49.612120592455319</v>
      </c>
      <c r="V83">
        <v>8.7990857142857148</v>
      </c>
      <c r="W83">
        <v>19.607573997984773</v>
      </c>
      <c r="X83">
        <v>62.681877227221591</v>
      </c>
      <c r="Y83">
        <v>0</v>
      </c>
      <c r="Z83">
        <v>8.2684119703636352</v>
      </c>
      <c r="AA83">
        <v>17.817049701265827</v>
      </c>
      <c r="AB83">
        <v>20.818703325566226</v>
      </c>
      <c r="AC83">
        <v>14.928539408516064</v>
      </c>
      <c r="AD83">
        <v>13.988609210443975</v>
      </c>
      <c r="AE83">
        <v>16.906370768809673</v>
      </c>
      <c r="AF83">
        <v>24.964447575320996</v>
      </c>
      <c r="AG83">
        <v>32.004427353482626</v>
      </c>
      <c r="AH83">
        <v>70.685639913275139</v>
      </c>
      <c r="AI83">
        <v>1.6347707683159229</v>
      </c>
      <c r="AJ83">
        <v>0</v>
      </c>
      <c r="AK83">
        <v>30.160986035933817</v>
      </c>
      <c r="AL83">
        <v>38.378009909208259</v>
      </c>
      <c r="AM83">
        <v>8.5581633057489164</v>
      </c>
      <c r="AN83">
        <v>4.0540662175353688E-2</v>
      </c>
      <c r="AO83">
        <v>0</v>
      </c>
      <c r="AP83">
        <v>0.54144598458989224</v>
      </c>
      <c r="AQ83">
        <v>35.764426274674463</v>
      </c>
      <c r="AR83">
        <v>14.933368232155793</v>
      </c>
      <c r="AS83">
        <v>15.057157599906095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3.7803422496847414</v>
      </c>
      <c r="AZ83">
        <v>4.2481296192609177</v>
      </c>
      <c r="BA83">
        <v>2.8786832925619836</v>
      </c>
      <c r="BB83">
        <v>2.4483975290697675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1039.1456066609601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271.39751619280105</v>
      </c>
      <c r="L84">
        <v>17.470125865561094</v>
      </c>
      <c r="M84">
        <v>63.697708682153944</v>
      </c>
      <c r="N84">
        <v>26.395182741978612</v>
      </c>
      <c r="O84">
        <v>73.764299377466585</v>
      </c>
      <c r="P84">
        <v>31.277695602660021</v>
      </c>
      <c r="Q84">
        <v>4.7981821759697247</v>
      </c>
      <c r="R84">
        <v>19.072255669606676</v>
      </c>
      <c r="S84">
        <v>11.726866130484987</v>
      </c>
      <c r="T84">
        <v>3.8496000000000002E-2</v>
      </c>
      <c r="U84">
        <v>49.612120592455319</v>
      </c>
      <c r="V84">
        <v>8.7990857142857148</v>
      </c>
      <c r="W84">
        <v>19.607573997984773</v>
      </c>
      <c r="X84">
        <v>62.681877227221591</v>
      </c>
      <c r="Y84">
        <v>0</v>
      </c>
      <c r="Z84">
        <v>8.2684119703636352</v>
      </c>
      <c r="AA84">
        <v>17.817049701265827</v>
      </c>
      <c r="AB84">
        <v>20.818703325566226</v>
      </c>
      <c r="AC84">
        <v>14.928539408516064</v>
      </c>
      <c r="AD84">
        <v>13.988609210443975</v>
      </c>
      <c r="AE84">
        <v>16.906370768809673</v>
      </c>
      <c r="AF84">
        <v>24.964447575320996</v>
      </c>
      <c r="AG84">
        <v>32.004427353482626</v>
      </c>
      <c r="AH84">
        <v>58.904699705353224</v>
      </c>
      <c r="AI84">
        <v>1.6347707683159229</v>
      </c>
      <c r="AJ84">
        <v>0</v>
      </c>
      <c r="AK84">
        <v>30.160986035933817</v>
      </c>
      <c r="AL84">
        <v>38.378009909208259</v>
      </c>
      <c r="AM84">
        <v>8.5581633057489164</v>
      </c>
      <c r="AN84">
        <v>4.0540662175353688E-2</v>
      </c>
      <c r="AO84">
        <v>0</v>
      </c>
      <c r="AP84">
        <v>0.54144598458989224</v>
      </c>
      <c r="AQ84">
        <v>35.764426274674463</v>
      </c>
      <c r="AR84">
        <v>14.933368232155793</v>
      </c>
      <c r="AS84">
        <v>15.057157599906095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3.7803422496847414</v>
      </c>
      <c r="AZ84">
        <v>4.2481296192609177</v>
      </c>
      <c r="BA84">
        <v>2.4316501174168299</v>
      </c>
      <c r="BB84">
        <v>2.4483975290697675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1026.9176332778929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272.89774553064359</v>
      </c>
      <c r="L85">
        <v>17.739825576444066</v>
      </c>
      <c r="M85">
        <v>63.697708682153944</v>
      </c>
      <c r="N85">
        <v>26.395182741978612</v>
      </c>
      <c r="O85">
        <v>73.764299377466585</v>
      </c>
      <c r="P85">
        <v>31.277695602660021</v>
      </c>
      <c r="Q85">
        <v>4.8013373523421592</v>
      </c>
      <c r="R85">
        <v>19.072255669606676</v>
      </c>
      <c r="S85">
        <v>11.723326191461837</v>
      </c>
      <c r="T85">
        <v>3.8496000000000002E-2</v>
      </c>
      <c r="U85">
        <v>49.612120592455319</v>
      </c>
      <c r="V85">
        <v>8.7990857142857148</v>
      </c>
      <c r="W85">
        <v>19.607573997984773</v>
      </c>
      <c r="X85">
        <v>62.681877227221591</v>
      </c>
      <c r="Y85">
        <v>0</v>
      </c>
      <c r="Z85">
        <v>2.7561373234545448</v>
      </c>
      <c r="AA85">
        <v>17.817049701265827</v>
      </c>
      <c r="AB85">
        <v>6.8833769749028031</v>
      </c>
      <c r="AC85">
        <v>9.9423300827405772</v>
      </c>
      <c r="AD85">
        <v>9.3041646164463359</v>
      </c>
      <c r="AE85">
        <v>8.4531856070507896</v>
      </c>
      <c r="AF85">
        <v>17.621962488259825</v>
      </c>
      <c r="AG85">
        <v>32.004427353482626</v>
      </c>
      <c r="AH85">
        <v>47.123759942183412</v>
      </c>
      <c r="AI85">
        <v>1.6347707683159229</v>
      </c>
      <c r="AJ85">
        <v>0</v>
      </c>
      <c r="AK85">
        <v>30.160986035933817</v>
      </c>
      <c r="AL85">
        <v>18.354700618416519</v>
      </c>
      <c r="AM85">
        <v>8.2864756594661255</v>
      </c>
      <c r="AN85">
        <v>4.0540662175353688E-2</v>
      </c>
      <c r="AO85">
        <v>0</v>
      </c>
      <c r="AP85">
        <v>0.54144598458989224</v>
      </c>
      <c r="AQ85">
        <v>35.764426274674463</v>
      </c>
      <c r="AR85">
        <v>14.933368232155793</v>
      </c>
      <c r="AS85">
        <v>15.057157599906095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2.518640438563327</v>
      </c>
      <c r="AZ85">
        <v>3.1921710119581466</v>
      </c>
      <c r="BA85">
        <v>1.9503699755501223</v>
      </c>
      <c r="BB85">
        <v>2.4483975290697675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948.89837513726661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272.68784576695191</v>
      </c>
      <c r="L86">
        <v>17.469993246091772</v>
      </c>
      <c r="M86">
        <v>63.697708682153944</v>
      </c>
      <c r="N86">
        <v>26.395182741978612</v>
      </c>
      <c r="O86">
        <v>73.764299377466585</v>
      </c>
      <c r="P86">
        <v>31.277695602660021</v>
      </c>
      <c r="Q86">
        <v>4.8013373523421592</v>
      </c>
      <c r="R86">
        <v>19.072255669606676</v>
      </c>
      <c r="S86">
        <v>11.723326191461837</v>
      </c>
      <c r="T86">
        <v>3.8496000000000002E-2</v>
      </c>
      <c r="U86">
        <v>49.612120592455319</v>
      </c>
      <c r="V86">
        <v>8.7990857142857148</v>
      </c>
      <c r="W86">
        <v>19.607573997984773</v>
      </c>
      <c r="X86">
        <v>62.681877227221591</v>
      </c>
      <c r="Y86">
        <v>0</v>
      </c>
      <c r="Z86">
        <v>2.7561373234545448</v>
      </c>
      <c r="AA86">
        <v>17.817049701265827</v>
      </c>
      <c r="AB86">
        <v>6.8833769749028031</v>
      </c>
      <c r="AC86">
        <v>4.971164818699827</v>
      </c>
      <c r="AD86">
        <v>4.045289060444369</v>
      </c>
      <c r="AE86">
        <v>8.4531856070507896</v>
      </c>
      <c r="AF86">
        <v>13.216472362546886</v>
      </c>
      <c r="AG86">
        <v>32.004427353482626</v>
      </c>
      <c r="AH86">
        <v>35.342819734261518</v>
      </c>
      <c r="AI86">
        <v>0</v>
      </c>
      <c r="AJ86">
        <v>0</v>
      </c>
      <c r="AK86">
        <v>30.160986035933817</v>
      </c>
      <c r="AL86">
        <v>18.354700618416519</v>
      </c>
      <c r="AM86">
        <v>8.2864756594661255</v>
      </c>
      <c r="AN86">
        <v>4.0540662175353688E-2</v>
      </c>
      <c r="AO86">
        <v>0</v>
      </c>
      <c r="AP86">
        <v>0.54144598458989224</v>
      </c>
      <c r="AQ86">
        <v>35.764426274674463</v>
      </c>
      <c r="AR86">
        <v>14.933368232155793</v>
      </c>
      <c r="AS86">
        <v>15.057157599906095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2.518640438563327</v>
      </c>
      <c r="AZ86">
        <v>3.1921710119581466</v>
      </c>
      <c r="BA86">
        <v>1.4590878566775243</v>
      </c>
      <c r="BB86">
        <v>2.4483975290697675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919.87611900235697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352.23714187571846</v>
      </c>
      <c r="L87">
        <v>17.470122184047046</v>
      </c>
      <c r="M87">
        <v>63.697708682153944</v>
      </c>
      <c r="N87">
        <v>26.395182741978612</v>
      </c>
      <c r="O87">
        <v>73.764299377466585</v>
      </c>
      <c r="P87">
        <v>31.277695602660021</v>
      </c>
      <c r="Q87">
        <v>4.8013373523421592</v>
      </c>
      <c r="R87">
        <v>19.072255669606676</v>
      </c>
      <c r="S87">
        <v>11.723326191461837</v>
      </c>
      <c r="T87">
        <v>3.8496000000000002E-2</v>
      </c>
      <c r="U87">
        <v>49.612120592455319</v>
      </c>
      <c r="V87">
        <v>8.7990857142857148</v>
      </c>
      <c r="W87">
        <v>19.607573997984773</v>
      </c>
      <c r="X87">
        <v>62.681877227221591</v>
      </c>
      <c r="Y87">
        <v>0</v>
      </c>
      <c r="Z87">
        <v>2.7561373234545448</v>
      </c>
      <c r="AA87">
        <v>17.817049701265827</v>
      </c>
      <c r="AB87">
        <v>6.9395679238632848</v>
      </c>
      <c r="AC87">
        <v>4.971164818699827</v>
      </c>
      <c r="AD87">
        <v>0</v>
      </c>
      <c r="AE87">
        <v>8.4531856070507896</v>
      </c>
      <c r="AF87">
        <v>13.216472362546886</v>
      </c>
      <c r="AG87">
        <v>32.004427353482626</v>
      </c>
      <c r="AH87">
        <v>35.342819734261518</v>
      </c>
      <c r="AI87">
        <v>0</v>
      </c>
      <c r="AJ87">
        <v>0</v>
      </c>
      <c r="AK87">
        <v>30.160986035933817</v>
      </c>
      <c r="AL87">
        <v>29.200659599999994</v>
      </c>
      <c r="AM87">
        <v>8.2864756594661255</v>
      </c>
      <c r="AN87">
        <v>4.0540662175353688E-2</v>
      </c>
      <c r="AO87">
        <v>0</v>
      </c>
      <c r="AP87">
        <v>0.81216941607290793</v>
      </c>
      <c r="AQ87">
        <v>26.823319544068621</v>
      </c>
      <c r="AR87">
        <v>14.933368232155793</v>
      </c>
      <c r="AS87">
        <v>15.057157599906095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2.518640438563327</v>
      </c>
      <c r="AZ87">
        <v>2.1214431210762332</v>
      </c>
      <c r="BA87">
        <v>1.4590878566775243</v>
      </c>
      <c r="BB87">
        <v>2.4483975290697675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996.5412937291735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369.55967933360807</v>
      </c>
      <c r="L88">
        <v>17.470122184047046</v>
      </c>
      <c r="M88">
        <v>63.697708682153944</v>
      </c>
      <c r="N88">
        <v>26.395182741978612</v>
      </c>
      <c r="O88">
        <v>73.764299377466585</v>
      </c>
      <c r="P88">
        <v>31.277695602660021</v>
      </c>
      <c r="Q88">
        <v>4.8013373523421592</v>
      </c>
      <c r="R88">
        <v>19.072255669606676</v>
      </c>
      <c r="S88">
        <v>11.723326191461837</v>
      </c>
      <c r="T88">
        <v>3.8496000000000002E-2</v>
      </c>
      <c r="U88">
        <v>49.612120592455319</v>
      </c>
      <c r="V88">
        <v>8.7990857142857148</v>
      </c>
      <c r="W88">
        <v>19.607573997984773</v>
      </c>
      <c r="X88">
        <v>62.681877227221591</v>
      </c>
      <c r="Y88">
        <v>0</v>
      </c>
      <c r="Z88">
        <v>2.7561373234545448</v>
      </c>
      <c r="AA88">
        <v>17.817049701265827</v>
      </c>
      <c r="AB88">
        <v>6.9395679238632848</v>
      </c>
      <c r="AC88">
        <v>4.971164818699827</v>
      </c>
      <c r="AD88">
        <v>0</v>
      </c>
      <c r="AE88">
        <v>8.4531856070507896</v>
      </c>
      <c r="AF88">
        <v>6.6082361812734431</v>
      </c>
      <c r="AG88">
        <v>32.004427353482626</v>
      </c>
      <c r="AH88">
        <v>23.561879971091706</v>
      </c>
      <c r="AI88">
        <v>0</v>
      </c>
      <c r="AJ88">
        <v>0</v>
      </c>
      <c r="AK88">
        <v>30.160986035933817</v>
      </c>
      <c r="AL88">
        <v>56.991344398106705</v>
      </c>
      <c r="AM88">
        <v>8.2864756594661255</v>
      </c>
      <c r="AN88">
        <v>4.0540662175353688E-2</v>
      </c>
      <c r="AO88">
        <v>0</v>
      </c>
      <c r="AP88">
        <v>0.81216941607290793</v>
      </c>
      <c r="AQ88">
        <v>17.882213461211681</v>
      </c>
      <c r="AR88">
        <v>14.933368232155793</v>
      </c>
      <c r="AS88">
        <v>15.057157599906095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2.518640438563327</v>
      </c>
      <c r="AZ88">
        <v>1.0607215605381166</v>
      </c>
      <c r="BA88">
        <v>0.97779571707317081</v>
      </c>
      <c r="BB88">
        <v>2.4483975290697675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1012.7822202577271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373.40935735306772</v>
      </c>
      <c r="L89">
        <v>17.470110642823364</v>
      </c>
      <c r="M89">
        <v>63.697708682153944</v>
      </c>
      <c r="N89">
        <v>26.395182741978612</v>
      </c>
      <c r="O89">
        <v>73.764299377466585</v>
      </c>
      <c r="P89">
        <v>31.277695602660021</v>
      </c>
      <c r="Q89">
        <v>4.7981821759697247</v>
      </c>
      <c r="R89">
        <v>19.072255669606676</v>
      </c>
      <c r="S89">
        <v>11.726866130484987</v>
      </c>
      <c r="T89">
        <v>3.8496000000000002E-2</v>
      </c>
      <c r="U89">
        <v>49.612120592455319</v>
      </c>
      <c r="V89">
        <v>8.7990857142857148</v>
      </c>
      <c r="W89">
        <v>19.607573997984773</v>
      </c>
      <c r="X89">
        <v>62.681877227221591</v>
      </c>
      <c r="Y89">
        <v>0</v>
      </c>
      <c r="Z89">
        <v>5.5122746469090895</v>
      </c>
      <c r="AA89">
        <v>11.878033134177217</v>
      </c>
      <c r="AB89">
        <v>6.9395679238632848</v>
      </c>
      <c r="AC89">
        <v>4.971164818699827</v>
      </c>
      <c r="AD89">
        <v>0</v>
      </c>
      <c r="AE89">
        <v>8.4531856070507896</v>
      </c>
      <c r="AF89">
        <v>6.6082361812734431</v>
      </c>
      <c r="AG89">
        <v>32.004427353482626</v>
      </c>
      <c r="AH89">
        <v>11.4947631427793</v>
      </c>
      <c r="AI89">
        <v>0</v>
      </c>
      <c r="AJ89">
        <v>0</v>
      </c>
      <c r="AK89">
        <v>30.160986035933817</v>
      </c>
      <c r="AL89">
        <v>56.991344398106705</v>
      </c>
      <c r="AM89">
        <v>8.2864756594661255</v>
      </c>
      <c r="AN89">
        <v>4.0540662175353688E-2</v>
      </c>
      <c r="AO89">
        <v>0</v>
      </c>
      <c r="AP89">
        <v>0.81216941607290793</v>
      </c>
      <c r="AQ89">
        <v>17.882213461211681</v>
      </c>
      <c r="AR89">
        <v>14.933368232155793</v>
      </c>
      <c r="AS89">
        <v>15.057157599906095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2.518640438563327</v>
      </c>
      <c r="AZ89">
        <v>1.0607215605381166</v>
      </c>
      <c r="BA89">
        <v>0.47144845454545453</v>
      </c>
      <c r="BB89">
        <v>2.4483975290697675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1000.8759281641396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357.04872618622903</v>
      </c>
      <c r="L90">
        <v>17.470110642823364</v>
      </c>
      <c r="M90">
        <v>63.697708682153944</v>
      </c>
      <c r="N90">
        <v>26.395182741978612</v>
      </c>
      <c r="O90">
        <v>73.764299377466585</v>
      </c>
      <c r="P90">
        <v>31.277695602660021</v>
      </c>
      <c r="Q90">
        <v>4.7981821759697247</v>
      </c>
      <c r="R90">
        <v>19.072255669606676</v>
      </c>
      <c r="S90">
        <v>11.726866130484987</v>
      </c>
      <c r="T90">
        <v>3.8496000000000002E-2</v>
      </c>
      <c r="U90">
        <v>49.612120592455319</v>
      </c>
      <c r="V90">
        <v>8.7990857142857148</v>
      </c>
      <c r="W90">
        <v>19.607573997984773</v>
      </c>
      <c r="X90">
        <v>62.681877227221591</v>
      </c>
      <c r="Y90">
        <v>0</v>
      </c>
      <c r="Z90">
        <v>5.5122746469090895</v>
      </c>
      <c r="AA90">
        <v>11.878033134177217</v>
      </c>
      <c r="AB90">
        <v>6.9395679238632848</v>
      </c>
      <c r="AC90">
        <v>4.971164818699827</v>
      </c>
      <c r="AD90">
        <v>0</v>
      </c>
      <c r="AE90">
        <v>8.4531856070507896</v>
      </c>
      <c r="AF90">
        <v>6.6082361812734431</v>
      </c>
      <c r="AG90">
        <v>32.004427353482626</v>
      </c>
      <c r="AH90">
        <v>11.4947631427793</v>
      </c>
      <c r="AI90">
        <v>0</v>
      </c>
      <c r="AJ90">
        <v>0</v>
      </c>
      <c r="AK90">
        <v>30.160986035933817</v>
      </c>
      <c r="AL90">
        <v>56.991344398106705</v>
      </c>
      <c r="AM90">
        <v>8.2864756594661255</v>
      </c>
      <c r="AN90">
        <v>4.0540662175353688E-2</v>
      </c>
      <c r="AO90">
        <v>0</v>
      </c>
      <c r="AP90">
        <v>0.81216941607290793</v>
      </c>
      <c r="AQ90">
        <v>17.882213461211681</v>
      </c>
      <c r="AR90">
        <v>14.933368232155793</v>
      </c>
      <c r="AS90">
        <v>15.057157599906095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2.518640438563327</v>
      </c>
      <c r="AZ90">
        <v>0</v>
      </c>
      <c r="BA90">
        <v>0.47144845454545453</v>
      </c>
      <c r="BB90">
        <v>2.4483975290697675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983.45457543676287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301.86742990794176</v>
      </c>
      <c r="L91">
        <v>17.470110642823364</v>
      </c>
      <c r="M91">
        <v>63.697708682153944</v>
      </c>
      <c r="N91">
        <v>26.395182741978612</v>
      </c>
      <c r="O91">
        <v>73.764299377466585</v>
      </c>
      <c r="P91">
        <v>31.277695602660021</v>
      </c>
      <c r="Q91">
        <v>4.7981821759697247</v>
      </c>
      <c r="R91">
        <v>19.072255669606676</v>
      </c>
      <c r="S91">
        <v>11.726866130484987</v>
      </c>
      <c r="T91">
        <v>3.8496000000000002E-2</v>
      </c>
      <c r="U91">
        <v>49.612120592455319</v>
      </c>
      <c r="V91">
        <v>8.7990857142857148</v>
      </c>
      <c r="W91">
        <v>19.607573997984773</v>
      </c>
      <c r="X91">
        <v>62.681877227221591</v>
      </c>
      <c r="Y91">
        <v>0</v>
      </c>
      <c r="Z91">
        <v>5.5122746469090895</v>
      </c>
      <c r="AA91">
        <v>11.878033134177217</v>
      </c>
      <c r="AB91">
        <v>13.87913584772657</v>
      </c>
      <c r="AC91">
        <v>4.971164818699827</v>
      </c>
      <c r="AD91">
        <v>0</v>
      </c>
      <c r="AE91">
        <v>8.4531856070507896</v>
      </c>
      <c r="AF91">
        <v>6.6082361812734431</v>
      </c>
      <c r="AG91">
        <v>32.004427353482626</v>
      </c>
      <c r="AH91">
        <v>11.4947631427793</v>
      </c>
      <c r="AI91">
        <v>0</v>
      </c>
      <c r="AJ91">
        <v>0</v>
      </c>
      <c r="AK91">
        <v>30.160986035933817</v>
      </c>
      <c r="AL91">
        <v>56.991344398106705</v>
      </c>
      <c r="AM91">
        <v>8.2864756594661255</v>
      </c>
      <c r="AN91">
        <v>4.0540662175353688E-2</v>
      </c>
      <c r="AO91">
        <v>0</v>
      </c>
      <c r="AP91">
        <v>0</v>
      </c>
      <c r="AQ91">
        <v>17.882213461211681</v>
      </c>
      <c r="AR91">
        <v>14.933368232155793</v>
      </c>
      <c r="AS91">
        <v>15.057157599906095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2.518640438563327</v>
      </c>
      <c r="AZ91">
        <v>0</v>
      </c>
      <c r="BA91">
        <v>0.47144845454545453</v>
      </c>
      <c r="BB91">
        <v>2.4483975290697675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934.40067766626601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272.68784576695191</v>
      </c>
      <c r="L92">
        <v>17.470110642823364</v>
      </c>
      <c r="M92">
        <v>63.697708682153944</v>
      </c>
      <c r="N92">
        <v>26.395182741978612</v>
      </c>
      <c r="O92">
        <v>73.764299377466585</v>
      </c>
      <c r="P92">
        <v>31.277695602660021</v>
      </c>
      <c r="Q92">
        <v>4.7981821759697247</v>
      </c>
      <c r="R92">
        <v>19.072255669606676</v>
      </c>
      <c r="S92">
        <v>11.726866130484987</v>
      </c>
      <c r="T92">
        <v>3.8496000000000002E-2</v>
      </c>
      <c r="U92">
        <v>49.612120592455319</v>
      </c>
      <c r="V92">
        <v>8.7990857142857148</v>
      </c>
      <c r="W92">
        <v>19.607573997984773</v>
      </c>
      <c r="X92">
        <v>62.681877227221591</v>
      </c>
      <c r="Y92">
        <v>0</v>
      </c>
      <c r="Z92">
        <v>5.5122746469090895</v>
      </c>
      <c r="AA92">
        <v>11.878033134177217</v>
      </c>
      <c r="AB92">
        <v>13.87913584772657</v>
      </c>
      <c r="AC92">
        <v>4.971164818699827</v>
      </c>
      <c r="AD92">
        <v>0</v>
      </c>
      <c r="AE92">
        <v>8.4531856070507896</v>
      </c>
      <c r="AF92">
        <v>6.6082361812734431</v>
      </c>
      <c r="AG92">
        <v>32.004427353482626</v>
      </c>
      <c r="AH92">
        <v>11.447067484132969</v>
      </c>
      <c r="AI92">
        <v>0</v>
      </c>
      <c r="AJ92">
        <v>0</v>
      </c>
      <c r="AK92">
        <v>30.160986035933817</v>
      </c>
      <c r="AL92">
        <v>56.991344398106705</v>
      </c>
      <c r="AM92">
        <v>8.2864756594661255</v>
      </c>
      <c r="AN92">
        <v>4.0540662175353688E-2</v>
      </c>
      <c r="AO92">
        <v>0</v>
      </c>
      <c r="AP92">
        <v>0</v>
      </c>
      <c r="AQ92">
        <v>17.882213461211681</v>
      </c>
      <c r="AR92">
        <v>14.933368232155793</v>
      </c>
      <c r="AS92">
        <v>15.057157599906095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2.518640438563327</v>
      </c>
      <c r="AZ92">
        <v>0</v>
      </c>
      <c r="BA92">
        <v>0.47144845454545453</v>
      </c>
      <c r="BB92">
        <v>2.4483975290697675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905.17339786662978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296.94420555768392</v>
      </c>
      <c r="L93">
        <v>17.470125865561094</v>
      </c>
      <c r="M93">
        <v>63.697708682153944</v>
      </c>
      <c r="N93">
        <v>26.395182741978612</v>
      </c>
      <c r="O93">
        <v>73.764299377466585</v>
      </c>
      <c r="P93">
        <v>31.277695602660021</v>
      </c>
      <c r="Q93">
        <v>4.7981821759697247</v>
      </c>
      <c r="R93">
        <v>19.072255669606676</v>
      </c>
      <c r="S93">
        <v>11.726866130484987</v>
      </c>
      <c r="T93">
        <v>3.8496000000000002E-2</v>
      </c>
      <c r="U93">
        <v>49.612120592455319</v>
      </c>
      <c r="V93">
        <v>8.7990857142857148</v>
      </c>
      <c r="W93">
        <v>19.607573997984773</v>
      </c>
      <c r="X93">
        <v>62.681877227221591</v>
      </c>
      <c r="Y93">
        <v>0</v>
      </c>
      <c r="Z93">
        <v>5.5122746469090895</v>
      </c>
      <c r="AA93">
        <v>11.878033134177217</v>
      </c>
      <c r="AB93">
        <v>13.87913584772657</v>
      </c>
      <c r="AC93">
        <v>4.971164818699827</v>
      </c>
      <c r="AD93">
        <v>0</v>
      </c>
      <c r="AE93">
        <v>8.4531856070507896</v>
      </c>
      <c r="AF93">
        <v>6.6082361812734431</v>
      </c>
      <c r="AG93">
        <v>32.004427353482626</v>
      </c>
      <c r="AH93">
        <v>0</v>
      </c>
      <c r="AI93">
        <v>0</v>
      </c>
      <c r="AJ93">
        <v>0</v>
      </c>
      <c r="AK93">
        <v>30.160986035933817</v>
      </c>
      <c r="AL93">
        <v>56.991344398106705</v>
      </c>
      <c r="AM93">
        <v>8.2864756594661255</v>
      </c>
      <c r="AN93">
        <v>4.0540662175353688E-2</v>
      </c>
      <c r="AO93">
        <v>0</v>
      </c>
      <c r="AP93">
        <v>0</v>
      </c>
      <c r="AQ93">
        <v>17.882213461211681</v>
      </c>
      <c r="AR93">
        <v>14.933368232155793</v>
      </c>
      <c r="AS93">
        <v>15.057157599906095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2.518640438563327</v>
      </c>
      <c r="AZ93">
        <v>0</v>
      </c>
      <c r="BA93">
        <v>0</v>
      </c>
      <c r="BB93">
        <v>2.4483975290697675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917.51125694142104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325.28352093849333</v>
      </c>
      <c r="L94">
        <v>17.470125865561094</v>
      </c>
      <c r="M94">
        <v>63.697708682153944</v>
      </c>
      <c r="N94">
        <v>26.395182741978612</v>
      </c>
      <c r="O94">
        <v>73.764299377466585</v>
      </c>
      <c r="P94">
        <v>31.277695602660021</v>
      </c>
      <c r="Q94">
        <v>4.7981821759697247</v>
      </c>
      <c r="R94">
        <v>19.072255669606676</v>
      </c>
      <c r="S94">
        <v>11.726866130484987</v>
      </c>
      <c r="T94">
        <v>3.8496000000000002E-2</v>
      </c>
      <c r="U94">
        <v>49.612120592455319</v>
      </c>
      <c r="V94">
        <v>8.7990857142857148</v>
      </c>
      <c r="W94">
        <v>19.607573997984773</v>
      </c>
      <c r="X94">
        <v>62.681877227221591</v>
      </c>
      <c r="Y94">
        <v>0</v>
      </c>
      <c r="Z94">
        <v>5.5122746469090895</v>
      </c>
      <c r="AA94">
        <v>11.878033134177217</v>
      </c>
      <c r="AB94">
        <v>13.87913584772657</v>
      </c>
      <c r="AC94">
        <v>4.971164818699827</v>
      </c>
      <c r="AD94">
        <v>0</v>
      </c>
      <c r="AE94">
        <v>8.4531856070507896</v>
      </c>
      <c r="AF94">
        <v>6.6082361812734431</v>
      </c>
      <c r="AG94">
        <v>32.004427353482626</v>
      </c>
      <c r="AH94">
        <v>0</v>
      </c>
      <c r="AI94">
        <v>0</v>
      </c>
      <c r="AJ94">
        <v>0</v>
      </c>
      <c r="AK94">
        <v>30.160986035933817</v>
      </c>
      <c r="AL94">
        <v>38.378009909208259</v>
      </c>
      <c r="AM94">
        <v>8.2864756594661255</v>
      </c>
      <c r="AN94">
        <v>4.0540662175353688E-2</v>
      </c>
      <c r="AO94">
        <v>0</v>
      </c>
      <c r="AP94">
        <v>0</v>
      </c>
      <c r="AQ94">
        <v>17.882213461211681</v>
      </c>
      <c r="AR94">
        <v>14.933368232155793</v>
      </c>
      <c r="AS94">
        <v>15.057157599906095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2.518640438563327</v>
      </c>
      <c r="AZ94">
        <v>0</v>
      </c>
      <c r="BA94">
        <v>0</v>
      </c>
      <c r="BB94">
        <v>2.4483975290697675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927.23723783333207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316.62233212719821</v>
      </c>
      <c r="L95">
        <v>17.470125865561094</v>
      </c>
      <c r="M95">
        <v>63.697708682153944</v>
      </c>
      <c r="N95">
        <v>26.395182741978612</v>
      </c>
      <c r="O95">
        <v>73.764299377466585</v>
      </c>
      <c r="P95">
        <v>31.277695602660021</v>
      </c>
      <c r="Q95">
        <v>4.7981821759697247</v>
      </c>
      <c r="R95">
        <v>19.072255669606676</v>
      </c>
      <c r="S95">
        <v>11.726866130484987</v>
      </c>
      <c r="T95">
        <v>3.8496000000000002E-2</v>
      </c>
      <c r="U95">
        <v>51.05830941883768</v>
      </c>
      <c r="V95">
        <v>8.7990857142857148</v>
      </c>
      <c r="W95">
        <v>19.607573997984773</v>
      </c>
      <c r="X95">
        <v>62.681877227221591</v>
      </c>
      <c r="Y95">
        <v>0</v>
      </c>
      <c r="Z95">
        <v>5.5122746469090895</v>
      </c>
      <c r="AA95">
        <v>11.878033134177217</v>
      </c>
      <c r="AB95">
        <v>13.87913584772657</v>
      </c>
      <c r="AC95">
        <v>4.971164818699827</v>
      </c>
      <c r="AD95">
        <v>0</v>
      </c>
      <c r="AE95">
        <v>8.4531856070507896</v>
      </c>
      <c r="AF95">
        <v>6.6082361812734431</v>
      </c>
      <c r="AG95">
        <v>32.004427353482626</v>
      </c>
      <c r="AH95">
        <v>0</v>
      </c>
      <c r="AI95">
        <v>0</v>
      </c>
      <c r="AJ95">
        <v>0</v>
      </c>
      <c r="AK95">
        <v>30.160986035933817</v>
      </c>
      <c r="AL95">
        <v>28.783507618416522</v>
      </c>
      <c r="AM95">
        <v>8.2864756594661255</v>
      </c>
      <c r="AN95">
        <v>4.0540662175353688E-2</v>
      </c>
      <c r="AO95">
        <v>0</v>
      </c>
      <c r="AP95">
        <v>0</v>
      </c>
      <c r="AQ95">
        <v>17.882213461211681</v>
      </c>
      <c r="AR95">
        <v>14.933368232155793</v>
      </c>
      <c r="AS95">
        <v>15.057157599906095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2.518640438563327</v>
      </c>
      <c r="AZ95">
        <v>0</v>
      </c>
      <c r="BA95">
        <v>0</v>
      </c>
      <c r="BB95">
        <v>2.4483975290697675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910.42773555762756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308.9229870897002</v>
      </c>
      <c r="L96">
        <v>17.470125865561094</v>
      </c>
      <c r="M96">
        <v>63.697708682153944</v>
      </c>
      <c r="N96">
        <v>26.395182741978612</v>
      </c>
      <c r="O96">
        <v>73.764299377466585</v>
      </c>
      <c r="P96">
        <v>31.277695602660021</v>
      </c>
      <c r="Q96">
        <v>4.7981821759697247</v>
      </c>
      <c r="R96">
        <v>19.072255669606676</v>
      </c>
      <c r="S96">
        <v>11.726866130484987</v>
      </c>
      <c r="T96">
        <v>3.8496000000000002E-2</v>
      </c>
      <c r="U96">
        <v>53.168017543144799</v>
      </c>
      <c r="V96">
        <v>8.7990857142857148</v>
      </c>
      <c r="W96">
        <v>19.607573997984773</v>
      </c>
      <c r="X96">
        <v>62.681877227221591</v>
      </c>
      <c r="Y96">
        <v>0</v>
      </c>
      <c r="Z96">
        <v>5.5122746469090895</v>
      </c>
      <c r="AA96">
        <v>11.878033134177217</v>
      </c>
      <c r="AB96">
        <v>13.87913584772657</v>
      </c>
      <c r="AC96">
        <v>0</v>
      </c>
      <c r="AD96">
        <v>0</v>
      </c>
      <c r="AE96">
        <v>8.4531856070507896</v>
      </c>
      <c r="AF96">
        <v>6.6082361812734431</v>
      </c>
      <c r="AG96">
        <v>32.004427353482626</v>
      </c>
      <c r="AH96">
        <v>0</v>
      </c>
      <c r="AI96">
        <v>0</v>
      </c>
      <c r="AJ96">
        <v>0</v>
      </c>
      <c r="AK96">
        <v>30.160986035933817</v>
      </c>
      <c r="AL96">
        <v>28.783507618416522</v>
      </c>
      <c r="AM96">
        <v>8.2864756594661255</v>
      </c>
      <c r="AN96">
        <v>4.0540662175353688E-2</v>
      </c>
      <c r="AO96">
        <v>0</v>
      </c>
      <c r="AP96">
        <v>0</v>
      </c>
      <c r="AQ96">
        <v>17.882213461211681</v>
      </c>
      <c r="AR96">
        <v>14.933368232155793</v>
      </c>
      <c r="AS96">
        <v>15.057157599906095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2.518640438563327</v>
      </c>
      <c r="AZ96">
        <v>0</v>
      </c>
      <c r="BA96">
        <v>0</v>
      </c>
      <c r="BB96">
        <v>2.4483975290697675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899.86693382573685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311.25085535159741</v>
      </c>
      <c r="L97">
        <v>17.470125865561094</v>
      </c>
      <c r="M97">
        <v>63.697708682153944</v>
      </c>
      <c r="N97">
        <v>26.395182741978612</v>
      </c>
      <c r="O97">
        <v>73.764299377466585</v>
      </c>
      <c r="P97">
        <v>31.277695602660021</v>
      </c>
      <c r="Q97">
        <v>4.7981821759697247</v>
      </c>
      <c r="R97">
        <v>19.072255669606676</v>
      </c>
      <c r="S97">
        <v>11.726866130484987</v>
      </c>
      <c r="T97">
        <v>3.8496000000000002E-2</v>
      </c>
      <c r="U97">
        <v>55.009277120734268</v>
      </c>
      <c r="V97">
        <v>8.7990857142857148</v>
      </c>
      <c r="W97">
        <v>19.607573997984773</v>
      </c>
      <c r="X97">
        <v>62.681877227221591</v>
      </c>
      <c r="Y97">
        <v>0</v>
      </c>
      <c r="Z97">
        <v>5.5122746469090895</v>
      </c>
      <c r="AA97">
        <v>11.878033134177217</v>
      </c>
      <c r="AB97">
        <v>13.87913584772657</v>
      </c>
      <c r="AC97">
        <v>0</v>
      </c>
      <c r="AD97">
        <v>0</v>
      </c>
      <c r="AE97">
        <v>8.4531856070507896</v>
      </c>
      <c r="AF97">
        <v>6.6082361812734431</v>
      </c>
      <c r="AG97">
        <v>32.004427353482626</v>
      </c>
      <c r="AH97">
        <v>0</v>
      </c>
      <c r="AI97">
        <v>0</v>
      </c>
      <c r="AJ97">
        <v>0</v>
      </c>
      <c r="AK97">
        <v>30.160986035933817</v>
      </c>
      <c r="AL97">
        <v>28.783507618416522</v>
      </c>
      <c r="AM97">
        <v>8.2864756594661255</v>
      </c>
      <c r="AN97">
        <v>4.0540662175353688E-2</v>
      </c>
      <c r="AO97">
        <v>0</v>
      </c>
      <c r="AP97">
        <v>0.21657856951118476</v>
      </c>
      <c r="AQ97">
        <v>8.9411067306058403</v>
      </c>
      <c r="AR97">
        <v>14.933368232155793</v>
      </c>
      <c r="AS97">
        <v>15.057157599906095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2.518640438563327</v>
      </c>
      <c r="AZ97">
        <v>0</v>
      </c>
      <c r="BA97">
        <v>0</v>
      </c>
      <c r="BB97">
        <v>2.4483975290697675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895.31153350412887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323.36211504973392</v>
      </c>
      <c r="L98">
        <v>17.470125865561094</v>
      </c>
      <c r="M98">
        <v>63.697708682153944</v>
      </c>
      <c r="N98">
        <v>26.395182741978612</v>
      </c>
      <c r="O98">
        <v>73.764299377466585</v>
      </c>
      <c r="P98">
        <v>31.277695602660021</v>
      </c>
      <c r="Q98">
        <v>4.7981821759697247</v>
      </c>
      <c r="R98">
        <v>19.072255669606676</v>
      </c>
      <c r="S98">
        <v>11.726866130484987</v>
      </c>
      <c r="T98">
        <v>3.8496000000000002E-2</v>
      </c>
      <c r="U98">
        <v>56.140596918504826</v>
      </c>
      <c r="V98">
        <v>8.7990857142857148</v>
      </c>
      <c r="W98">
        <v>19.607573997984773</v>
      </c>
      <c r="X98">
        <v>62.681877227221591</v>
      </c>
      <c r="Y98">
        <v>0</v>
      </c>
      <c r="Z98">
        <v>5.5122746469090895</v>
      </c>
      <c r="AA98">
        <v>11.878033134177217</v>
      </c>
      <c r="AB98">
        <v>13.87913584772657</v>
      </c>
      <c r="AC98">
        <v>0</v>
      </c>
      <c r="AD98">
        <v>0</v>
      </c>
      <c r="AE98">
        <v>8.4531856070507896</v>
      </c>
      <c r="AF98">
        <v>6.6082361812734431</v>
      </c>
      <c r="AG98">
        <v>32.004427353482626</v>
      </c>
      <c r="AH98">
        <v>0</v>
      </c>
      <c r="AI98">
        <v>0</v>
      </c>
      <c r="AJ98">
        <v>0</v>
      </c>
      <c r="AK98">
        <v>30.160986035933817</v>
      </c>
      <c r="AL98">
        <v>28.783507618416522</v>
      </c>
      <c r="AM98">
        <v>8.2864756594661255</v>
      </c>
      <c r="AN98">
        <v>4.0540662175353688E-2</v>
      </c>
      <c r="AO98">
        <v>0</v>
      </c>
      <c r="AP98">
        <v>0.21657856951118476</v>
      </c>
      <c r="AQ98">
        <v>8.9411067306058403</v>
      </c>
      <c r="AR98">
        <v>14.933368232155793</v>
      </c>
      <c r="AS98">
        <v>15.057157599906095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2.518640438563327</v>
      </c>
      <c r="AZ98">
        <v>0</v>
      </c>
      <c r="BA98">
        <v>0</v>
      </c>
      <c r="BB98">
        <v>2.4483975290697675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908.55411300003595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7.1172675764561095</v>
      </c>
      <c r="L99">
        <f t="shared" si="2"/>
        <v>0.32538530171376545</v>
      </c>
      <c r="M99">
        <f t="shared" si="2"/>
        <v>1.5287137421668586</v>
      </c>
      <c r="N99">
        <f t="shared" si="2"/>
        <v>0.6334655948613569</v>
      </c>
      <c r="O99">
        <f t="shared" si="2"/>
        <v>1.7702950187413951</v>
      </c>
      <c r="P99">
        <f t="shared" si="2"/>
        <v>0.75945944017915046</v>
      </c>
      <c r="Q99">
        <f t="shared" si="2"/>
        <v>9.2460239642485745E-2</v>
      </c>
      <c r="R99">
        <f t="shared" si="2"/>
        <v>0.38141462791287295</v>
      </c>
      <c r="S99">
        <f t="shared" si="2"/>
        <v>0.22124979260826841</v>
      </c>
      <c r="T99">
        <f t="shared" si="2"/>
        <v>1.7565323351224026E-2</v>
      </c>
      <c r="U99">
        <f t="shared" si="2"/>
        <v>1.1907524138046821</v>
      </c>
      <c r="V99">
        <f t="shared" si="2"/>
        <v>0.17523447174292511</v>
      </c>
      <c r="W99">
        <f t="shared" si="2"/>
        <v>0.44870337774105584</v>
      </c>
      <c r="X99">
        <f t="shared" si="2"/>
        <v>1.4409827953866963</v>
      </c>
      <c r="Y99">
        <f t="shared" si="2"/>
        <v>0</v>
      </c>
      <c r="Z99">
        <f t="shared" si="2"/>
        <v>0.12747135120977252</v>
      </c>
      <c r="AA99">
        <f t="shared" si="2"/>
        <v>0.28051534136392392</v>
      </c>
      <c r="AB99">
        <f t="shared" si="2"/>
        <v>0.23246147447850882</v>
      </c>
      <c r="AC99">
        <f t="shared" si="2"/>
        <v>0.1318110933483102</v>
      </c>
      <c r="AD99">
        <f t="shared" si="2"/>
        <v>7.3397722340045532E-2</v>
      </c>
      <c r="AE99">
        <f t="shared" si="2"/>
        <v>0.30008808392944608</v>
      </c>
      <c r="AF99">
        <f t="shared" si="2"/>
        <v>0.2278005858620363</v>
      </c>
      <c r="AG99">
        <f t="shared" si="2"/>
        <v>0.76810625648358399</v>
      </c>
      <c r="AH99">
        <f t="shared" si="2"/>
        <v>0.42926501898024383</v>
      </c>
      <c r="AI99">
        <f t="shared" si="2"/>
        <v>2.0843324178741858E-2</v>
      </c>
      <c r="AJ99">
        <f t="shared" si="2"/>
        <v>0</v>
      </c>
      <c r="AK99">
        <f t="shared" si="2"/>
        <v>0.44168102911335644</v>
      </c>
      <c r="AL99">
        <f t="shared" si="2"/>
        <v>0.91937442778625211</v>
      </c>
      <c r="AM99">
        <f t="shared" si="2"/>
        <v>0.19969047876603524</v>
      </c>
      <c r="AN99">
        <f t="shared" si="2"/>
        <v>9.7297589220848846E-4</v>
      </c>
      <c r="AO99">
        <f t="shared" si="2"/>
        <v>0</v>
      </c>
      <c r="AP99">
        <f t="shared" si="2"/>
        <v>1.2534478232435786E-2</v>
      </c>
      <c r="AQ99">
        <f t="shared" si="2"/>
        <v>0.37999703005907065</v>
      </c>
      <c r="AR99">
        <f t="shared" si="2"/>
        <v>0.35525083229999954</v>
      </c>
      <c r="AS99">
        <f t="shared" si="2"/>
        <v>0.31438660500225474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6.0466435288479385E-2</v>
      </c>
      <c r="AZ99">
        <f t="shared" si="2"/>
        <v>2.3442651190274541E-2</v>
      </c>
      <c r="BA99">
        <f t="shared" si="2"/>
        <v>1.7203199970964707E-2</v>
      </c>
      <c r="BB99">
        <f t="shared" si="2"/>
        <v>6.0050242567006765E-2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21.479760354651781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158.01765238372855</v>
      </c>
      <c r="L3">
        <v>63.120454758684396</v>
      </c>
      <c r="M3">
        <v>0</v>
      </c>
      <c r="N3">
        <v>14.480010429480741</v>
      </c>
      <c r="O3">
        <v>48.621079927237908</v>
      </c>
      <c r="P3">
        <v>66.63177408659719</v>
      </c>
      <c r="Q3">
        <v>2.6701808306828809</v>
      </c>
      <c r="R3">
        <v>10.361225418831943</v>
      </c>
      <c r="S3">
        <v>6.458274100846805</v>
      </c>
      <c r="T3">
        <v>0</v>
      </c>
      <c r="U3">
        <v>181.12484977435466</v>
      </c>
      <c r="V3">
        <v>5.0794722077922083</v>
      </c>
      <c r="W3">
        <v>11.348595863188535</v>
      </c>
      <c r="X3">
        <v>36.251085665073113</v>
      </c>
      <c r="Y3">
        <v>0</v>
      </c>
      <c r="Z3">
        <v>3.1880139439999997</v>
      </c>
      <c r="AA3">
        <v>0</v>
      </c>
      <c r="AB3">
        <v>3.2195821826912181</v>
      </c>
      <c r="AC3">
        <v>0</v>
      </c>
      <c r="AD3">
        <v>0</v>
      </c>
      <c r="AE3">
        <v>4.0284714038184681</v>
      </c>
      <c r="AF3">
        <v>0</v>
      </c>
      <c r="AG3">
        <v>0</v>
      </c>
      <c r="AH3">
        <v>0</v>
      </c>
      <c r="AI3">
        <v>0</v>
      </c>
      <c r="AJ3">
        <v>0</v>
      </c>
      <c r="AK3">
        <v>10.258643913317574</v>
      </c>
      <c r="AL3">
        <v>16.330243800000002</v>
      </c>
      <c r="AM3">
        <v>3.9755975070424228</v>
      </c>
      <c r="AN3">
        <v>0</v>
      </c>
      <c r="AO3">
        <v>0</v>
      </c>
      <c r="AP3">
        <v>0</v>
      </c>
      <c r="AQ3">
        <v>0</v>
      </c>
      <c r="AR3">
        <v>9.9847074692028972</v>
      </c>
      <c r="AS3">
        <v>5.5904853006388819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660.74040096721023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158.01765238372855</v>
      </c>
      <c r="L4">
        <v>63.120454758684396</v>
      </c>
      <c r="M4">
        <v>0</v>
      </c>
      <c r="N4">
        <v>14.512849624331551</v>
      </c>
      <c r="O4">
        <v>48.746232813494593</v>
      </c>
      <c r="P4">
        <v>66.63177408659719</v>
      </c>
      <c r="Q4">
        <v>2.6701808306828809</v>
      </c>
      <c r="R4">
        <v>10.361225418831943</v>
      </c>
      <c r="S4">
        <v>6.458274100846805</v>
      </c>
      <c r="T4">
        <v>0</v>
      </c>
      <c r="U4">
        <v>181.12484977435466</v>
      </c>
      <c r="V4">
        <v>5.0794722077922083</v>
      </c>
      <c r="W4">
        <v>11.348595863188535</v>
      </c>
      <c r="X4">
        <v>36.251085665073113</v>
      </c>
      <c r="Y4">
        <v>0</v>
      </c>
      <c r="Z4">
        <v>3.1880139439999997</v>
      </c>
      <c r="AA4">
        <v>0</v>
      </c>
      <c r="AB4">
        <v>3.2195821826912181</v>
      </c>
      <c r="AC4">
        <v>0</v>
      </c>
      <c r="AD4">
        <v>0</v>
      </c>
      <c r="AE4">
        <v>4.0284714038184681</v>
      </c>
      <c r="AF4">
        <v>0</v>
      </c>
      <c r="AG4">
        <v>0</v>
      </c>
      <c r="AH4">
        <v>0</v>
      </c>
      <c r="AI4">
        <v>0</v>
      </c>
      <c r="AJ4">
        <v>0</v>
      </c>
      <c r="AK4">
        <v>10.258643913317574</v>
      </c>
      <c r="AL4">
        <v>16.330243800000002</v>
      </c>
      <c r="AM4">
        <v>3.9755975070424228</v>
      </c>
      <c r="AN4">
        <v>0</v>
      </c>
      <c r="AO4">
        <v>0</v>
      </c>
      <c r="AP4">
        <v>0</v>
      </c>
      <c r="AQ4">
        <v>0</v>
      </c>
      <c r="AR4">
        <v>9.9847074692028972</v>
      </c>
      <c r="AS4">
        <v>5.5904853006388819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660.89839304831764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100.00019537797343</v>
      </c>
      <c r="L5">
        <v>63.120454758684396</v>
      </c>
      <c r="M5">
        <v>0</v>
      </c>
      <c r="N5">
        <v>14.512849624331551</v>
      </c>
      <c r="O5">
        <v>48.746232813494593</v>
      </c>
      <c r="P5">
        <v>66.63177408659719</v>
      </c>
      <c r="Q5">
        <v>2.6701808306828809</v>
      </c>
      <c r="R5">
        <v>10.361225418831943</v>
      </c>
      <c r="S5">
        <v>6.458274100846805</v>
      </c>
      <c r="T5">
        <v>0</v>
      </c>
      <c r="U5">
        <v>181.12484977435466</v>
      </c>
      <c r="V5">
        <v>5.0794722077922083</v>
      </c>
      <c r="W5">
        <v>11.348595863188535</v>
      </c>
      <c r="X5">
        <v>36.251085665073113</v>
      </c>
      <c r="Y5">
        <v>0</v>
      </c>
      <c r="Z5">
        <v>3.1880139439999997</v>
      </c>
      <c r="AA5">
        <v>0</v>
      </c>
      <c r="AB5">
        <v>3.2195821826912181</v>
      </c>
      <c r="AC5">
        <v>0</v>
      </c>
      <c r="AD5">
        <v>0</v>
      </c>
      <c r="AE5">
        <v>4.0284714038184681</v>
      </c>
      <c r="AF5">
        <v>0</v>
      </c>
      <c r="AG5">
        <v>0</v>
      </c>
      <c r="AH5">
        <v>0</v>
      </c>
      <c r="AI5">
        <v>0</v>
      </c>
      <c r="AJ5">
        <v>0</v>
      </c>
      <c r="AK5">
        <v>10.258643913317574</v>
      </c>
      <c r="AL5">
        <v>16.330243800000002</v>
      </c>
      <c r="AM5">
        <v>3.9755975070424228</v>
      </c>
      <c r="AN5">
        <v>0</v>
      </c>
      <c r="AO5">
        <v>0</v>
      </c>
      <c r="AP5">
        <v>0</v>
      </c>
      <c r="AQ5">
        <v>0</v>
      </c>
      <c r="AR5">
        <v>8.3655658615942041</v>
      </c>
      <c r="AS5">
        <v>5.9193373394111317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601.59064647372611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96.239335521470252</v>
      </c>
      <c r="L6">
        <v>63.120454758684396</v>
      </c>
      <c r="M6">
        <v>0</v>
      </c>
      <c r="N6">
        <v>14.512849624331551</v>
      </c>
      <c r="O6">
        <v>48.746232813494593</v>
      </c>
      <c r="P6">
        <v>66.63177408659719</v>
      </c>
      <c r="Q6">
        <v>2.6701808306828809</v>
      </c>
      <c r="R6">
        <v>10.361225418831943</v>
      </c>
      <c r="S6">
        <v>6.458274100846805</v>
      </c>
      <c r="T6">
        <v>0</v>
      </c>
      <c r="U6">
        <v>181.12484977435466</v>
      </c>
      <c r="V6">
        <v>5.0794722077922083</v>
      </c>
      <c r="W6">
        <v>11.348595863188535</v>
      </c>
      <c r="X6">
        <v>36.251085665073113</v>
      </c>
      <c r="Y6">
        <v>0</v>
      </c>
      <c r="Z6">
        <v>3.1880139439999997</v>
      </c>
      <c r="AA6">
        <v>0</v>
      </c>
      <c r="AB6">
        <v>3.2195821826912181</v>
      </c>
      <c r="AC6">
        <v>0</v>
      </c>
      <c r="AD6">
        <v>0</v>
      </c>
      <c r="AE6">
        <v>4.0284714038184681</v>
      </c>
      <c r="AF6">
        <v>0</v>
      </c>
      <c r="AG6">
        <v>0</v>
      </c>
      <c r="AH6">
        <v>0</v>
      </c>
      <c r="AI6">
        <v>0</v>
      </c>
      <c r="AJ6">
        <v>0</v>
      </c>
      <c r="AK6">
        <v>10.258643913317574</v>
      </c>
      <c r="AL6">
        <v>16.330243800000002</v>
      </c>
      <c r="AM6">
        <v>3.9755975070424228</v>
      </c>
      <c r="AN6">
        <v>0</v>
      </c>
      <c r="AO6">
        <v>0</v>
      </c>
      <c r="AP6">
        <v>0</v>
      </c>
      <c r="AQ6">
        <v>0</v>
      </c>
      <c r="AR6">
        <v>8.3655658615942041</v>
      </c>
      <c r="AS6">
        <v>5.9193373394111317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597.82978661722291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96.239267630294918</v>
      </c>
      <c r="L7">
        <v>63.120454758684396</v>
      </c>
      <c r="M7">
        <v>0</v>
      </c>
      <c r="N7">
        <v>14.512849624331551</v>
      </c>
      <c r="O7">
        <v>48.746232813494593</v>
      </c>
      <c r="P7">
        <v>66.63177408659719</v>
      </c>
      <c r="Q7">
        <v>2.6701808306828809</v>
      </c>
      <c r="R7">
        <v>10.361225418831943</v>
      </c>
      <c r="S7">
        <v>6.458274100846805</v>
      </c>
      <c r="T7">
        <v>0</v>
      </c>
      <c r="U7">
        <v>181.12484977435466</v>
      </c>
      <c r="V7">
        <v>5.0794722077922083</v>
      </c>
      <c r="W7">
        <v>11.348595863188535</v>
      </c>
      <c r="X7">
        <v>36.251085665073113</v>
      </c>
      <c r="Y7">
        <v>0</v>
      </c>
      <c r="Z7">
        <v>3.1880139439999997</v>
      </c>
      <c r="AA7">
        <v>0</v>
      </c>
      <c r="AB7">
        <v>3.2195821826912181</v>
      </c>
      <c r="AC7">
        <v>0</v>
      </c>
      <c r="AD7">
        <v>0</v>
      </c>
      <c r="AE7">
        <v>4.0284714038184681</v>
      </c>
      <c r="AF7">
        <v>0</v>
      </c>
      <c r="AG7">
        <v>0</v>
      </c>
      <c r="AH7">
        <v>0</v>
      </c>
      <c r="AI7">
        <v>0</v>
      </c>
      <c r="AJ7">
        <v>0</v>
      </c>
      <c r="AK7">
        <v>10.258643913317574</v>
      </c>
      <c r="AL7">
        <v>16.330243800000002</v>
      </c>
      <c r="AM7">
        <v>3.9755975070424228</v>
      </c>
      <c r="AN7">
        <v>0</v>
      </c>
      <c r="AO7">
        <v>0</v>
      </c>
      <c r="AP7">
        <v>1.4402030909845902</v>
      </c>
      <c r="AQ7">
        <v>0</v>
      </c>
      <c r="AR7">
        <v>8.3655658615942041</v>
      </c>
      <c r="AS7">
        <v>5.9193373394111317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599.26992181703224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86.910143080322328</v>
      </c>
      <c r="L8">
        <v>43.309906588027893</v>
      </c>
      <c r="M8">
        <v>0</v>
      </c>
      <c r="N8">
        <v>14.512849624331551</v>
      </c>
      <c r="O8">
        <v>48.746232813494593</v>
      </c>
      <c r="P8">
        <v>66.63177408659719</v>
      </c>
      <c r="Q8">
        <v>2.6701808306828809</v>
      </c>
      <c r="R8">
        <v>10.361225418831943</v>
      </c>
      <c r="S8">
        <v>6.458274100846805</v>
      </c>
      <c r="T8">
        <v>0</v>
      </c>
      <c r="U8">
        <v>181.12484977435466</v>
      </c>
      <c r="V8">
        <v>5.0794722077922083</v>
      </c>
      <c r="W8">
        <v>11.348595863188535</v>
      </c>
      <c r="X8">
        <v>36.251085665073113</v>
      </c>
      <c r="Y8">
        <v>0</v>
      </c>
      <c r="Z8">
        <v>3.1880139439999997</v>
      </c>
      <c r="AA8">
        <v>0</v>
      </c>
      <c r="AB8">
        <v>3.2195821826912181</v>
      </c>
      <c r="AC8">
        <v>0</v>
      </c>
      <c r="AD8">
        <v>0</v>
      </c>
      <c r="AE8">
        <v>4.0284714038184681</v>
      </c>
      <c r="AF8">
        <v>0</v>
      </c>
      <c r="AG8">
        <v>0</v>
      </c>
      <c r="AH8">
        <v>0</v>
      </c>
      <c r="AI8">
        <v>0</v>
      </c>
      <c r="AJ8">
        <v>0</v>
      </c>
      <c r="AK8">
        <v>10.258643913317574</v>
      </c>
      <c r="AL8">
        <v>16.330243800000002</v>
      </c>
      <c r="AM8">
        <v>3.9755975070424228</v>
      </c>
      <c r="AN8">
        <v>0</v>
      </c>
      <c r="AO8">
        <v>0</v>
      </c>
      <c r="AP8">
        <v>1.4402030909845902</v>
      </c>
      <c r="AQ8">
        <v>0</v>
      </c>
      <c r="AR8">
        <v>8.3655658615942041</v>
      </c>
      <c r="AS8">
        <v>5.9193373394111317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570.13024909640308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86.912024131970028</v>
      </c>
      <c r="L9">
        <v>43.91024490987283</v>
      </c>
      <c r="M9">
        <v>0</v>
      </c>
      <c r="N9">
        <v>14.512849624331551</v>
      </c>
      <c r="O9">
        <v>48.746232813494593</v>
      </c>
      <c r="P9">
        <v>66.63177408659719</v>
      </c>
      <c r="Q9">
        <v>2.6701808306828809</v>
      </c>
      <c r="R9">
        <v>10.366398149532712</v>
      </c>
      <c r="S9">
        <v>6.4578373916518634</v>
      </c>
      <c r="T9">
        <v>0</v>
      </c>
      <c r="U9">
        <v>181.12484977435466</v>
      </c>
      <c r="V9">
        <v>5.0814323596287707</v>
      </c>
      <c r="W9">
        <v>11.348595863188535</v>
      </c>
      <c r="X9">
        <v>36.251085665073113</v>
      </c>
      <c r="Y9">
        <v>0</v>
      </c>
      <c r="Z9">
        <v>3.1880139439999997</v>
      </c>
      <c r="AA9">
        <v>0</v>
      </c>
      <c r="AB9">
        <v>3.2195821826912181</v>
      </c>
      <c r="AC9">
        <v>0</v>
      </c>
      <c r="AD9">
        <v>0</v>
      </c>
      <c r="AE9">
        <v>4.0284714038184681</v>
      </c>
      <c r="AF9">
        <v>0</v>
      </c>
      <c r="AG9">
        <v>0</v>
      </c>
      <c r="AH9">
        <v>0</v>
      </c>
      <c r="AI9">
        <v>0</v>
      </c>
      <c r="AJ9">
        <v>0</v>
      </c>
      <c r="AK9">
        <v>10.258643913317574</v>
      </c>
      <c r="AL9">
        <v>16.330243800000002</v>
      </c>
      <c r="AM9">
        <v>3.9755975070424228</v>
      </c>
      <c r="AN9">
        <v>0</v>
      </c>
      <c r="AO9">
        <v>0</v>
      </c>
      <c r="AP9">
        <v>1.4715119973733226</v>
      </c>
      <c r="AQ9">
        <v>0</v>
      </c>
      <c r="AR9">
        <v>8.3655658615942041</v>
      </c>
      <c r="AS9">
        <v>5.9193373394111317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570.7704735496269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86.912024131970028</v>
      </c>
      <c r="L10">
        <v>43.310122365957959</v>
      </c>
      <c r="M10">
        <v>0</v>
      </c>
      <c r="N10">
        <v>14.512849624331551</v>
      </c>
      <c r="O10">
        <v>48.746232813494593</v>
      </c>
      <c r="P10">
        <v>66.63177408659719</v>
      </c>
      <c r="Q10">
        <v>2.6701808306828809</v>
      </c>
      <c r="R10">
        <v>10.366398149532712</v>
      </c>
      <c r="S10">
        <v>6.4578373916518634</v>
      </c>
      <c r="T10">
        <v>0</v>
      </c>
      <c r="U10">
        <v>181.12484977435466</v>
      </c>
      <c r="V10">
        <v>5.0814323596287707</v>
      </c>
      <c r="W10">
        <v>11.348595863188535</v>
      </c>
      <c r="X10">
        <v>36.251085665073113</v>
      </c>
      <c r="Y10">
        <v>0</v>
      </c>
      <c r="Z10">
        <v>3.1880139439999997</v>
      </c>
      <c r="AA10">
        <v>0</v>
      </c>
      <c r="AB10">
        <v>3.2195821826912181</v>
      </c>
      <c r="AC10">
        <v>0</v>
      </c>
      <c r="AD10">
        <v>0</v>
      </c>
      <c r="AE10">
        <v>8.056942595427504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10.258643913317574</v>
      </c>
      <c r="AL10">
        <v>16.330243800000002</v>
      </c>
      <c r="AM10">
        <v>3.9755975070424228</v>
      </c>
      <c r="AN10">
        <v>0</v>
      </c>
      <c r="AO10">
        <v>0</v>
      </c>
      <c r="AP10">
        <v>1.4715119973733226</v>
      </c>
      <c r="AQ10">
        <v>0</v>
      </c>
      <c r="AR10">
        <v>8.3655658615942041</v>
      </c>
      <c r="AS10">
        <v>5.9193373394111317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574.19882219732108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86.912737636542246</v>
      </c>
      <c r="L11">
        <v>32.720869900191374</v>
      </c>
      <c r="M11">
        <v>0</v>
      </c>
      <c r="N11">
        <v>14.512849624331551</v>
      </c>
      <c r="O11">
        <v>48.746232813494593</v>
      </c>
      <c r="P11">
        <v>66.63177408659719</v>
      </c>
      <c r="Q11">
        <v>2.0990067446808514</v>
      </c>
      <c r="R11">
        <v>5.9679932092094772</v>
      </c>
      <c r="S11">
        <v>3.8492774798927614</v>
      </c>
      <c r="T11">
        <v>0</v>
      </c>
      <c r="U11">
        <v>181.12484977435466</v>
      </c>
      <c r="V11">
        <v>2.8900921167227835</v>
      </c>
      <c r="W11">
        <v>11.348595863188535</v>
      </c>
      <c r="X11">
        <v>36.251085665073113</v>
      </c>
      <c r="Y11">
        <v>0</v>
      </c>
      <c r="Z11">
        <v>3.1880139439999997</v>
      </c>
      <c r="AA11">
        <v>3.4341575677449607</v>
      </c>
      <c r="AB11">
        <v>0.81467152157326028</v>
      </c>
      <c r="AC11">
        <v>0</v>
      </c>
      <c r="AD11">
        <v>0</v>
      </c>
      <c r="AE11">
        <v>8.056942595427504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12.310372695981089</v>
      </c>
      <c r="AL11">
        <v>17.040254400000002</v>
      </c>
      <c r="AM11">
        <v>3.9755975070424228</v>
      </c>
      <c r="AN11">
        <v>0</v>
      </c>
      <c r="AO11">
        <v>0</v>
      </c>
      <c r="AP11">
        <v>0</v>
      </c>
      <c r="AQ11">
        <v>0</v>
      </c>
      <c r="AR11">
        <v>8.3655658615942041</v>
      </c>
      <c r="AS11">
        <v>5.9193373394111317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556.16027834705369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86.912737636542246</v>
      </c>
      <c r="L12">
        <v>32.721081538691315</v>
      </c>
      <c r="M12">
        <v>0</v>
      </c>
      <c r="N12">
        <v>14.512849624331551</v>
      </c>
      <c r="O12">
        <v>48.746232813494593</v>
      </c>
      <c r="P12">
        <v>66.63177408659719</v>
      </c>
      <c r="Q12">
        <v>1.9265607639751552</v>
      </c>
      <c r="R12">
        <v>5.9679932092094772</v>
      </c>
      <c r="S12">
        <v>3.5704722965355251</v>
      </c>
      <c r="T12">
        <v>0</v>
      </c>
      <c r="U12">
        <v>181.12484977435466</v>
      </c>
      <c r="V12">
        <v>2.8900921167227835</v>
      </c>
      <c r="W12">
        <v>11.348595863188535</v>
      </c>
      <c r="X12">
        <v>36.251085665073113</v>
      </c>
      <c r="Y12">
        <v>0</v>
      </c>
      <c r="Z12">
        <v>3.1880139439999997</v>
      </c>
      <c r="AA12">
        <v>3.4341575677449607</v>
      </c>
      <c r="AB12">
        <v>0.81467152157326028</v>
      </c>
      <c r="AC12">
        <v>0</v>
      </c>
      <c r="AD12">
        <v>0</v>
      </c>
      <c r="AE12">
        <v>8.056942595427504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12.310372695981089</v>
      </c>
      <c r="AL12">
        <v>17.040254400000002</v>
      </c>
      <c r="AM12">
        <v>3.9755975070424228</v>
      </c>
      <c r="AN12">
        <v>0</v>
      </c>
      <c r="AO12">
        <v>0</v>
      </c>
      <c r="AP12">
        <v>0</v>
      </c>
      <c r="AQ12">
        <v>0</v>
      </c>
      <c r="AR12">
        <v>8.3655658615942041</v>
      </c>
      <c r="AS12">
        <v>5.9193373394111317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555.70923882149066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86.912737636542246</v>
      </c>
      <c r="L13">
        <v>32.721081538691315</v>
      </c>
      <c r="M13">
        <v>0</v>
      </c>
      <c r="N13">
        <v>14.512849624331551</v>
      </c>
      <c r="O13">
        <v>48.746232813494593</v>
      </c>
      <c r="P13">
        <v>66.63177408659719</v>
      </c>
      <c r="Q13">
        <v>1.9265607639751552</v>
      </c>
      <c r="R13">
        <v>5.9679932092094772</v>
      </c>
      <c r="S13">
        <v>3.8495387540805224</v>
      </c>
      <c r="T13">
        <v>0</v>
      </c>
      <c r="U13">
        <v>181.12484977435466</v>
      </c>
      <c r="V13">
        <v>2.8900921167227835</v>
      </c>
      <c r="W13">
        <v>11.348595863188535</v>
      </c>
      <c r="X13">
        <v>36.251085665073113</v>
      </c>
      <c r="Y13">
        <v>0</v>
      </c>
      <c r="Z13">
        <v>3.1880139439999997</v>
      </c>
      <c r="AA13">
        <v>6.8683151354899215</v>
      </c>
      <c r="AB13">
        <v>0.81467152157326028</v>
      </c>
      <c r="AC13">
        <v>0</v>
      </c>
      <c r="AD13">
        <v>0</v>
      </c>
      <c r="AE13">
        <v>8.056942595427504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12.310372695981089</v>
      </c>
      <c r="AL13">
        <v>17.040254400000002</v>
      </c>
      <c r="AM13">
        <v>3.9755975070424228</v>
      </c>
      <c r="AN13">
        <v>0</v>
      </c>
      <c r="AO13">
        <v>0</v>
      </c>
      <c r="AP13">
        <v>0</v>
      </c>
      <c r="AQ13">
        <v>0</v>
      </c>
      <c r="AR13">
        <v>8.3655658615942041</v>
      </c>
      <c r="AS13">
        <v>5.9193373394111317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559.4224628467806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86.912737636542246</v>
      </c>
      <c r="L14">
        <v>32.721081538691315</v>
      </c>
      <c r="M14">
        <v>0</v>
      </c>
      <c r="N14">
        <v>14.512849624331551</v>
      </c>
      <c r="O14">
        <v>48.746232813494593</v>
      </c>
      <c r="P14">
        <v>66.63177408659719</v>
      </c>
      <c r="Q14">
        <v>1.9265607639751552</v>
      </c>
      <c r="R14">
        <v>5.9679932092094772</v>
      </c>
      <c r="S14">
        <v>3.8495387540805224</v>
      </c>
      <c r="T14">
        <v>0</v>
      </c>
      <c r="U14">
        <v>181.12484977435466</v>
      </c>
      <c r="V14">
        <v>2.8900921167227835</v>
      </c>
      <c r="W14">
        <v>11.348595863188535</v>
      </c>
      <c r="X14">
        <v>36.251085665073113</v>
      </c>
      <c r="Y14">
        <v>0</v>
      </c>
      <c r="Z14">
        <v>3.1880139439999997</v>
      </c>
      <c r="AA14">
        <v>6.8683151354899215</v>
      </c>
      <c r="AB14">
        <v>0.81467152157326028</v>
      </c>
      <c r="AC14">
        <v>0</v>
      </c>
      <c r="AD14">
        <v>0</v>
      </c>
      <c r="AE14">
        <v>8.056942595427504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12.310372695981089</v>
      </c>
      <c r="AL14">
        <v>17.040254400000002</v>
      </c>
      <c r="AM14">
        <v>3.9755975070424228</v>
      </c>
      <c r="AN14">
        <v>0</v>
      </c>
      <c r="AO14">
        <v>0</v>
      </c>
      <c r="AP14">
        <v>0</v>
      </c>
      <c r="AQ14">
        <v>0</v>
      </c>
      <c r="AR14">
        <v>8.3655658615942041</v>
      </c>
      <c r="AS14">
        <v>5.9193373394111317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559.4224628467806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86.912737636542246</v>
      </c>
      <c r="L15">
        <v>32.721081538691315</v>
      </c>
      <c r="M15">
        <v>0</v>
      </c>
      <c r="N15">
        <v>14.512849624331551</v>
      </c>
      <c r="O15">
        <v>48.746232813494593</v>
      </c>
      <c r="P15">
        <v>66.63177408659719</v>
      </c>
      <c r="Q15">
        <v>1.9265607639751552</v>
      </c>
      <c r="R15">
        <v>5.9700324478844164</v>
      </c>
      <c r="S15">
        <v>3.8495387540805224</v>
      </c>
      <c r="T15">
        <v>0</v>
      </c>
      <c r="U15">
        <v>181.12484977435466</v>
      </c>
      <c r="V15">
        <v>2.8901376091040465</v>
      </c>
      <c r="W15">
        <v>11.348595863188535</v>
      </c>
      <c r="X15">
        <v>36.251085665073113</v>
      </c>
      <c r="Y15">
        <v>0</v>
      </c>
      <c r="Z15">
        <v>3.1880139439999997</v>
      </c>
      <c r="AA15">
        <v>6.8683151354899215</v>
      </c>
      <c r="AB15">
        <v>0.81467152157326028</v>
      </c>
      <c r="AC15">
        <v>0</v>
      </c>
      <c r="AD15">
        <v>0</v>
      </c>
      <c r="AE15">
        <v>8.056942595427504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12.310372695981089</v>
      </c>
      <c r="AL15">
        <v>17.040254400000002</v>
      </c>
      <c r="AM15">
        <v>3.9755975070424228</v>
      </c>
      <c r="AN15">
        <v>0</v>
      </c>
      <c r="AO15">
        <v>0</v>
      </c>
      <c r="AP15">
        <v>0</v>
      </c>
      <c r="AQ15">
        <v>0</v>
      </c>
      <c r="AR15">
        <v>9.9847074692028972</v>
      </c>
      <c r="AS15">
        <v>5.9193373394111317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561.04368918544549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86.912737636542246</v>
      </c>
      <c r="L16">
        <v>32.721081538691315</v>
      </c>
      <c r="M16">
        <v>0</v>
      </c>
      <c r="N16">
        <v>14.512849624331551</v>
      </c>
      <c r="O16">
        <v>48.746232813494593</v>
      </c>
      <c r="P16">
        <v>66.63177408659719</v>
      </c>
      <c r="Q16">
        <v>1.9265607639751552</v>
      </c>
      <c r="R16">
        <v>5.9700324478844164</v>
      </c>
      <c r="S16">
        <v>3.8495387540805224</v>
      </c>
      <c r="T16">
        <v>0</v>
      </c>
      <c r="U16">
        <v>181.12484977435466</v>
      </c>
      <c r="V16">
        <v>2.8901376091040465</v>
      </c>
      <c r="W16">
        <v>11.348595863188535</v>
      </c>
      <c r="X16">
        <v>36.251085665073113</v>
      </c>
      <c r="Y16">
        <v>0</v>
      </c>
      <c r="Z16">
        <v>3.1880139439999997</v>
      </c>
      <c r="AA16">
        <v>6.8683151354899215</v>
      </c>
      <c r="AB16">
        <v>0.81467152157326028</v>
      </c>
      <c r="AC16">
        <v>2.3654251241852844</v>
      </c>
      <c r="AD16">
        <v>0</v>
      </c>
      <c r="AE16">
        <v>8.056942595427504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12.310372695981089</v>
      </c>
      <c r="AL16">
        <v>17.040254400000002</v>
      </c>
      <c r="AM16">
        <v>3.9755975070424228</v>
      </c>
      <c r="AN16">
        <v>0</v>
      </c>
      <c r="AO16">
        <v>0</v>
      </c>
      <c r="AP16">
        <v>0</v>
      </c>
      <c r="AQ16">
        <v>0</v>
      </c>
      <c r="AR16">
        <v>9.9847074692028972</v>
      </c>
      <c r="AS16">
        <v>5.9193373394111317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563.4091143096307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86.912737636542246</v>
      </c>
      <c r="L17">
        <v>32.721081538691315</v>
      </c>
      <c r="M17">
        <v>0</v>
      </c>
      <c r="N17">
        <v>14.512849624331551</v>
      </c>
      <c r="O17">
        <v>48.746232813494593</v>
      </c>
      <c r="P17">
        <v>66.63177408659719</v>
      </c>
      <c r="Q17">
        <v>1.9265607639751552</v>
      </c>
      <c r="R17">
        <v>5.9700324478844164</v>
      </c>
      <c r="S17">
        <v>3.8495387540805224</v>
      </c>
      <c r="T17">
        <v>0</v>
      </c>
      <c r="U17">
        <v>181.12484977435466</v>
      </c>
      <c r="V17">
        <v>2.8901376091040465</v>
      </c>
      <c r="W17">
        <v>11.348595863188535</v>
      </c>
      <c r="X17">
        <v>36.251085665073113</v>
      </c>
      <c r="Y17">
        <v>0</v>
      </c>
      <c r="Z17">
        <v>3.1880139439999997</v>
      </c>
      <c r="AA17">
        <v>6.8683151354899215</v>
      </c>
      <c r="AB17">
        <v>0.81467152157326028</v>
      </c>
      <c r="AC17">
        <v>2.3654251241852844</v>
      </c>
      <c r="AD17">
        <v>0</v>
      </c>
      <c r="AE17">
        <v>8.056942595427504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4.9241489260047286</v>
      </c>
      <c r="AL17">
        <v>13.06419509079174</v>
      </c>
      <c r="AM17">
        <v>3.9755975070424228</v>
      </c>
      <c r="AN17">
        <v>0</v>
      </c>
      <c r="AO17">
        <v>0</v>
      </c>
      <c r="AP17">
        <v>0</v>
      </c>
      <c r="AQ17">
        <v>0</v>
      </c>
      <c r="AR17">
        <v>8.3655658615942041</v>
      </c>
      <c r="AS17">
        <v>5.9193373394111317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550.42768962283731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86.912737636542246</v>
      </c>
      <c r="L18">
        <v>32.721081538691315</v>
      </c>
      <c r="M18">
        <v>0</v>
      </c>
      <c r="N18">
        <v>14.512849624331551</v>
      </c>
      <c r="O18">
        <v>48.746232813494593</v>
      </c>
      <c r="P18">
        <v>66.63177408659719</v>
      </c>
      <c r="Q18">
        <v>1.9265607639751552</v>
      </c>
      <c r="R18">
        <v>5.9700324478844164</v>
      </c>
      <c r="S18">
        <v>3.8495387540805224</v>
      </c>
      <c r="T18">
        <v>0</v>
      </c>
      <c r="U18">
        <v>181.12484977435466</v>
      </c>
      <c r="V18">
        <v>2.8901376091040465</v>
      </c>
      <c r="W18">
        <v>11.348595863188535</v>
      </c>
      <c r="X18">
        <v>36.251085665073113</v>
      </c>
      <c r="Y18">
        <v>0</v>
      </c>
      <c r="Z18">
        <v>3.1880139439999997</v>
      </c>
      <c r="AA18">
        <v>6.8683151354899215</v>
      </c>
      <c r="AB18">
        <v>0.81467152157326028</v>
      </c>
      <c r="AC18">
        <v>2.3654251241852844</v>
      </c>
      <c r="AD18">
        <v>0</v>
      </c>
      <c r="AE18">
        <v>8.056942595427504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4.9241489260047286</v>
      </c>
      <c r="AL18">
        <v>13.06419509079174</v>
      </c>
      <c r="AM18">
        <v>3.9755975070424228</v>
      </c>
      <c r="AN18">
        <v>0</v>
      </c>
      <c r="AO18">
        <v>0</v>
      </c>
      <c r="AP18">
        <v>0</v>
      </c>
      <c r="AQ18">
        <v>0</v>
      </c>
      <c r="AR18">
        <v>8.3655658615942041</v>
      </c>
      <c r="AS18">
        <v>5.9193373394111317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550.42768962283731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86.912737636542246</v>
      </c>
      <c r="L19">
        <v>32.721081538691315</v>
      </c>
      <c r="M19">
        <v>0</v>
      </c>
      <c r="N19">
        <v>14.512849624331551</v>
      </c>
      <c r="O19">
        <v>48.746232813494593</v>
      </c>
      <c r="P19">
        <v>66.63177408659719</v>
      </c>
      <c r="Q19">
        <v>1.9265607639751552</v>
      </c>
      <c r="R19">
        <v>5.9679932092094772</v>
      </c>
      <c r="S19">
        <v>3.8495387540805224</v>
      </c>
      <c r="T19">
        <v>0</v>
      </c>
      <c r="U19">
        <v>181.12484977435466</v>
      </c>
      <c r="V19">
        <v>2.8900921167227835</v>
      </c>
      <c r="W19">
        <v>11.348595863188535</v>
      </c>
      <c r="X19">
        <v>36.251085665073113</v>
      </c>
      <c r="Y19">
        <v>0</v>
      </c>
      <c r="Z19">
        <v>3.1880139439999997</v>
      </c>
      <c r="AA19">
        <v>6.9324255206282253</v>
      </c>
      <c r="AB19">
        <v>3.2195821826912181</v>
      </c>
      <c r="AC19">
        <v>2.3654251241852844</v>
      </c>
      <c r="AD19">
        <v>0</v>
      </c>
      <c r="AE19">
        <v>8.056942595427504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4.9241489260047286</v>
      </c>
      <c r="AL19">
        <v>13.06419509079174</v>
      </c>
      <c r="AM19">
        <v>3.9755975070424228</v>
      </c>
      <c r="AN19">
        <v>0</v>
      </c>
      <c r="AO19">
        <v>0</v>
      </c>
      <c r="AP19">
        <v>0</v>
      </c>
      <c r="AQ19">
        <v>0</v>
      </c>
      <c r="AR19">
        <v>8.3655658615942041</v>
      </c>
      <c r="AS19">
        <v>5.9193373394111317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552.89462593803751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86.912737636542246</v>
      </c>
      <c r="L20">
        <v>32.721081538691315</v>
      </c>
      <c r="M20">
        <v>0</v>
      </c>
      <c r="N20">
        <v>14.512849624331551</v>
      </c>
      <c r="O20">
        <v>48.746232813494593</v>
      </c>
      <c r="P20">
        <v>66.63177408659719</v>
      </c>
      <c r="Q20">
        <v>1.9265607639751552</v>
      </c>
      <c r="R20">
        <v>5.9679932092094772</v>
      </c>
      <c r="S20">
        <v>3.8495387540805224</v>
      </c>
      <c r="T20">
        <v>0</v>
      </c>
      <c r="U20">
        <v>181.12484977435466</v>
      </c>
      <c r="V20">
        <v>2.8900921167227835</v>
      </c>
      <c r="W20">
        <v>11.348595863188535</v>
      </c>
      <c r="X20">
        <v>36.251085665073113</v>
      </c>
      <c r="Y20">
        <v>0</v>
      </c>
      <c r="Z20">
        <v>3.1880139439999997</v>
      </c>
      <c r="AA20">
        <v>10.302472703234885</v>
      </c>
      <c r="AB20">
        <v>3.2195821826912181</v>
      </c>
      <c r="AC20">
        <v>2.3654251241852844</v>
      </c>
      <c r="AD20">
        <v>0</v>
      </c>
      <c r="AE20">
        <v>8.056942595427504</v>
      </c>
      <c r="AF20">
        <v>0</v>
      </c>
      <c r="AG20">
        <v>0</v>
      </c>
      <c r="AH20">
        <v>4.6299138308918115</v>
      </c>
      <c r="AI20">
        <v>0</v>
      </c>
      <c r="AJ20">
        <v>0</v>
      </c>
      <c r="AK20">
        <v>5.3344949873128451</v>
      </c>
      <c r="AL20">
        <v>13.06419509079174</v>
      </c>
      <c r="AM20">
        <v>3.9755975070424228</v>
      </c>
      <c r="AN20">
        <v>0</v>
      </c>
      <c r="AO20">
        <v>0</v>
      </c>
      <c r="AP20">
        <v>0</v>
      </c>
      <c r="AQ20">
        <v>0</v>
      </c>
      <c r="AR20">
        <v>8.3655658615942041</v>
      </c>
      <c r="AS20">
        <v>5.9193373394111317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561.30493301284412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86.912737636542246</v>
      </c>
      <c r="L21">
        <v>32.721081538691315</v>
      </c>
      <c r="M21">
        <v>0</v>
      </c>
      <c r="N21">
        <v>14.512849624331551</v>
      </c>
      <c r="O21">
        <v>48.746232813494593</v>
      </c>
      <c r="P21">
        <v>66.63177408659719</v>
      </c>
      <c r="Q21">
        <v>1.9265607639751552</v>
      </c>
      <c r="R21">
        <v>5.9679932092094772</v>
      </c>
      <c r="S21">
        <v>3.8495387540805224</v>
      </c>
      <c r="T21">
        <v>0</v>
      </c>
      <c r="U21">
        <v>181.12484977435466</v>
      </c>
      <c r="V21">
        <v>2.8900921167227835</v>
      </c>
      <c r="W21">
        <v>11.348595863188535</v>
      </c>
      <c r="X21">
        <v>36.251085665073113</v>
      </c>
      <c r="Y21">
        <v>0</v>
      </c>
      <c r="Z21">
        <v>3.1880139439999997</v>
      </c>
      <c r="AA21">
        <v>10.302472703234885</v>
      </c>
      <c r="AB21">
        <v>3.2195821826912181</v>
      </c>
      <c r="AC21">
        <v>2.3654251241852844</v>
      </c>
      <c r="AD21">
        <v>0</v>
      </c>
      <c r="AE21">
        <v>8.056942595427504</v>
      </c>
      <c r="AF21">
        <v>0</v>
      </c>
      <c r="AG21">
        <v>0</v>
      </c>
      <c r="AH21">
        <v>9.2598278776464831</v>
      </c>
      <c r="AI21">
        <v>0</v>
      </c>
      <c r="AJ21">
        <v>0</v>
      </c>
      <c r="AK21">
        <v>5.3344949873128451</v>
      </c>
      <c r="AL21">
        <v>13.06419509079174</v>
      </c>
      <c r="AM21">
        <v>3.9755975070424228</v>
      </c>
      <c r="AN21">
        <v>0</v>
      </c>
      <c r="AO21">
        <v>0</v>
      </c>
      <c r="AP21">
        <v>0</v>
      </c>
      <c r="AQ21">
        <v>0</v>
      </c>
      <c r="AR21">
        <v>8.3655658615942041</v>
      </c>
      <c r="AS21">
        <v>5.9193373394111317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565.93484705959872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86.912737636542246</v>
      </c>
      <c r="L22">
        <v>32.721081538691315</v>
      </c>
      <c r="M22">
        <v>0</v>
      </c>
      <c r="N22">
        <v>14.512849624331551</v>
      </c>
      <c r="O22">
        <v>48.746232813494593</v>
      </c>
      <c r="P22">
        <v>66.63177408659719</v>
      </c>
      <c r="Q22">
        <v>1.9265607639751552</v>
      </c>
      <c r="R22">
        <v>5.9679932092094772</v>
      </c>
      <c r="S22">
        <v>3.8495387540805224</v>
      </c>
      <c r="T22">
        <v>0</v>
      </c>
      <c r="U22">
        <v>181.12484977435466</v>
      </c>
      <c r="V22">
        <v>2.8900921167227835</v>
      </c>
      <c r="W22">
        <v>11.348595863188535</v>
      </c>
      <c r="X22">
        <v>36.251085665073113</v>
      </c>
      <c r="Y22">
        <v>0</v>
      </c>
      <c r="Z22">
        <v>3.1880139439999997</v>
      </c>
      <c r="AA22">
        <v>10.302472703234885</v>
      </c>
      <c r="AB22">
        <v>3.2195821826912181</v>
      </c>
      <c r="AC22">
        <v>2.3654251241852844</v>
      </c>
      <c r="AD22">
        <v>0</v>
      </c>
      <c r="AE22">
        <v>8.056942595427504</v>
      </c>
      <c r="AF22">
        <v>0</v>
      </c>
      <c r="AG22">
        <v>0</v>
      </c>
      <c r="AH22">
        <v>9.2598278776464831</v>
      </c>
      <c r="AI22">
        <v>0</v>
      </c>
      <c r="AJ22">
        <v>0</v>
      </c>
      <c r="AK22">
        <v>5.3344949873128451</v>
      </c>
      <c r="AL22">
        <v>13.06419509079174</v>
      </c>
      <c r="AM22">
        <v>3.9755975070424228</v>
      </c>
      <c r="AN22">
        <v>0</v>
      </c>
      <c r="AO22">
        <v>0</v>
      </c>
      <c r="AP22">
        <v>0</v>
      </c>
      <c r="AQ22">
        <v>0</v>
      </c>
      <c r="AR22">
        <v>8.3655658615942041</v>
      </c>
      <c r="AS22">
        <v>5.9193373394111317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565.93484705959872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86.912737636542246</v>
      </c>
      <c r="L23">
        <v>32.719916917842447</v>
      </c>
      <c r="M23">
        <v>0</v>
      </c>
      <c r="N23">
        <v>14.512849624331551</v>
      </c>
      <c r="O23">
        <v>48.746232813494593</v>
      </c>
      <c r="P23">
        <v>66.63177408659719</v>
      </c>
      <c r="Q23">
        <v>1.92144154527163</v>
      </c>
      <c r="R23">
        <v>5.9679932092094772</v>
      </c>
      <c r="S23">
        <v>3.7596853776805248</v>
      </c>
      <c r="T23">
        <v>0</v>
      </c>
      <c r="U23">
        <v>181.12484977435466</v>
      </c>
      <c r="V23">
        <v>2.8900921167227835</v>
      </c>
      <c r="W23">
        <v>11.348595863188535</v>
      </c>
      <c r="X23">
        <v>36.251085665073113</v>
      </c>
      <c r="Y23">
        <v>0</v>
      </c>
      <c r="Z23">
        <v>3.1880139439999997</v>
      </c>
      <c r="AA23">
        <v>10.302472703234885</v>
      </c>
      <c r="AB23">
        <v>3.2195821826912181</v>
      </c>
      <c r="AC23">
        <v>2.3654251241852844</v>
      </c>
      <c r="AD23">
        <v>0</v>
      </c>
      <c r="AE23">
        <v>8.056942595427504</v>
      </c>
      <c r="AF23">
        <v>0</v>
      </c>
      <c r="AG23">
        <v>0</v>
      </c>
      <c r="AH23">
        <v>9.2598278776464831</v>
      </c>
      <c r="AI23">
        <v>0</v>
      </c>
      <c r="AJ23">
        <v>0</v>
      </c>
      <c r="AK23">
        <v>5.3344949873128451</v>
      </c>
      <c r="AL23">
        <v>13.06419509079174</v>
      </c>
      <c r="AM23">
        <v>3.9755975070424228</v>
      </c>
      <c r="AN23">
        <v>0</v>
      </c>
      <c r="AO23">
        <v>0</v>
      </c>
      <c r="AP23">
        <v>0</v>
      </c>
      <c r="AQ23">
        <v>0</v>
      </c>
      <c r="AR23">
        <v>9.9847074692028972</v>
      </c>
      <c r="AS23">
        <v>5.9193373394111317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567.45785145125512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86.912737636542246</v>
      </c>
      <c r="L24">
        <v>32.719916917842447</v>
      </c>
      <c r="M24">
        <v>0</v>
      </c>
      <c r="N24">
        <v>14.512849624331551</v>
      </c>
      <c r="O24">
        <v>48.746232813494593</v>
      </c>
      <c r="P24">
        <v>66.63177408659719</v>
      </c>
      <c r="Q24">
        <v>1.92144154527163</v>
      </c>
      <c r="R24">
        <v>5.9679932092094772</v>
      </c>
      <c r="S24">
        <v>3.8482357185628744</v>
      </c>
      <c r="T24">
        <v>0</v>
      </c>
      <c r="U24">
        <v>181.12484977435466</v>
      </c>
      <c r="V24">
        <v>2.8900921167227835</v>
      </c>
      <c r="W24">
        <v>11.348595863188535</v>
      </c>
      <c r="X24">
        <v>36.251085665073113</v>
      </c>
      <c r="Y24">
        <v>0</v>
      </c>
      <c r="Z24">
        <v>3.1880139439999997</v>
      </c>
      <c r="AA24">
        <v>10.302472703234885</v>
      </c>
      <c r="AB24">
        <v>3.2195821826912181</v>
      </c>
      <c r="AC24">
        <v>2.3654251241852844</v>
      </c>
      <c r="AD24">
        <v>0</v>
      </c>
      <c r="AE24">
        <v>8.056942595427504</v>
      </c>
      <c r="AF24">
        <v>0</v>
      </c>
      <c r="AG24">
        <v>0</v>
      </c>
      <c r="AH24">
        <v>17.153830998172335</v>
      </c>
      <c r="AI24">
        <v>0</v>
      </c>
      <c r="AJ24">
        <v>0</v>
      </c>
      <c r="AK24">
        <v>5.3344949873128451</v>
      </c>
      <c r="AL24">
        <v>13.06419509079174</v>
      </c>
      <c r="AM24">
        <v>3.9755975070424228</v>
      </c>
      <c r="AN24">
        <v>0</v>
      </c>
      <c r="AO24">
        <v>0</v>
      </c>
      <c r="AP24">
        <v>0</v>
      </c>
      <c r="AQ24">
        <v>0</v>
      </c>
      <c r="AR24">
        <v>9.9847074692028972</v>
      </c>
      <c r="AS24">
        <v>5.9193373394111317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575.44040491266333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86.912737636542246</v>
      </c>
      <c r="L25">
        <v>32.719916917842447</v>
      </c>
      <c r="M25">
        <v>0</v>
      </c>
      <c r="N25">
        <v>14.512849624331551</v>
      </c>
      <c r="O25">
        <v>48.746232813494593</v>
      </c>
      <c r="P25">
        <v>66.63177408659719</v>
      </c>
      <c r="Q25">
        <v>1.92144154527163</v>
      </c>
      <c r="R25">
        <v>10.361225418831943</v>
      </c>
      <c r="S25">
        <v>6.458274100846805</v>
      </c>
      <c r="T25">
        <v>0</v>
      </c>
      <c r="U25">
        <v>181.12484977435466</v>
      </c>
      <c r="V25">
        <v>5.0794722077922083</v>
      </c>
      <c r="W25">
        <v>11.348595863188535</v>
      </c>
      <c r="X25">
        <v>36.251085665073113</v>
      </c>
      <c r="Y25">
        <v>0</v>
      </c>
      <c r="Z25">
        <v>3.1880139439999997</v>
      </c>
      <c r="AA25">
        <v>10.302472703234885</v>
      </c>
      <c r="AB25">
        <v>6.4391643653824362</v>
      </c>
      <c r="AC25">
        <v>4.7308504602767609</v>
      </c>
      <c r="AD25">
        <v>0</v>
      </c>
      <c r="AE25">
        <v>8.056942595427504</v>
      </c>
      <c r="AF25">
        <v>0</v>
      </c>
      <c r="AG25">
        <v>0</v>
      </c>
      <c r="AH25">
        <v>22.871774808138358</v>
      </c>
      <c r="AI25">
        <v>0</v>
      </c>
      <c r="AJ25">
        <v>0</v>
      </c>
      <c r="AK25">
        <v>6.1551863479905444</v>
      </c>
      <c r="AL25">
        <v>13.06419509079174</v>
      </c>
      <c r="AM25">
        <v>3.9755975070424228</v>
      </c>
      <c r="AN25">
        <v>0</v>
      </c>
      <c r="AO25">
        <v>0</v>
      </c>
      <c r="AP25">
        <v>0</v>
      </c>
      <c r="AQ25">
        <v>0</v>
      </c>
      <c r="AR25">
        <v>8.3655658615942041</v>
      </c>
      <c r="AS25">
        <v>5.9193373394111317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595.13755667745693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86.912737636542246</v>
      </c>
      <c r="L26">
        <v>32.719763247833626</v>
      </c>
      <c r="M26">
        <v>0</v>
      </c>
      <c r="N26">
        <v>14.512849624331551</v>
      </c>
      <c r="O26">
        <v>48.746232813494593</v>
      </c>
      <c r="P26">
        <v>66.63177408659719</v>
      </c>
      <c r="Q26">
        <v>1.92144154527163</v>
      </c>
      <c r="R26">
        <v>10.361225418831943</v>
      </c>
      <c r="S26">
        <v>6.4578373916518634</v>
      </c>
      <c r="T26">
        <v>0</v>
      </c>
      <c r="U26">
        <v>181.12484977435466</v>
      </c>
      <c r="V26">
        <v>5.0794722077922083</v>
      </c>
      <c r="W26">
        <v>11.348595863188535</v>
      </c>
      <c r="X26">
        <v>36.251085665073113</v>
      </c>
      <c r="Y26">
        <v>0</v>
      </c>
      <c r="Z26">
        <v>1.5940069719999999</v>
      </c>
      <c r="AA26">
        <v>10.302472703234885</v>
      </c>
      <c r="AB26">
        <v>6.4391643653824362</v>
      </c>
      <c r="AC26">
        <v>4.7308504602767609</v>
      </c>
      <c r="AD26">
        <v>0</v>
      </c>
      <c r="AE26">
        <v>8.056942595427504</v>
      </c>
      <c r="AF26">
        <v>0</v>
      </c>
      <c r="AG26">
        <v>0</v>
      </c>
      <c r="AH26">
        <v>22.871774808138358</v>
      </c>
      <c r="AI26">
        <v>0</v>
      </c>
      <c r="AJ26">
        <v>0</v>
      </c>
      <c r="AK26">
        <v>6.1551863479905444</v>
      </c>
      <c r="AL26">
        <v>13.06419509079174</v>
      </c>
      <c r="AM26">
        <v>3.9755975070424228</v>
      </c>
      <c r="AN26">
        <v>0</v>
      </c>
      <c r="AO26">
        <v>0</v>
      </c>
      <c r="AP26">
        <v>0</v>
      </c>
      <c r="AQ26">
        <v>0</v>
      </c>
      <c r="AR26">
        <v>8.3655658615942041</v>
      </c>
      <c r="AS26">
        <v>5.9193373394111317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593.54295932625325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86.912737636542246</v>
      </c>
      <c r="L27">
        <v>32.279319058270161</v>
      </c>
      <c r="M27">
        <v>0</v>
      </c>
      <c r="N27">
        <v>14.512849624331551</v>
      </c>
      <c r="O27">
        <v>48.746232813494593</v>
      </c>
      <c r="P27">
        <v>66.63177408659719</v>
      </c>
      <c r="Q27">
        <v>1.92144154527163</v>
      </c>
      <c r="R27">
        <v>5.9699576105724113</v>
      </c>
      <c r="S27">
        <v>3.8497462983425419</v>
      </c>
      <c r="T27">
        <v>0</v>
      </c>
      <c r="U27">
        <v>181.12484977435466</v>
      </c>
      <c r="V27">
        <v>5.0814323596287707</v>
      </c>
      <c r="W27">
        <v>11.348595863188535</v>
      </c>
      <c r="X27">
        <v>36.251085665073113</v>
      </c>
      <c r="Y27">
        <v>0</v>
      </c>
      <c r="Z27">
        <v>1.5940069719999999</v>
      </c>
      <c r="AA27">
        <v>10.302472703234885</v>
      </c>
      <c r="AB27">
        <v>6.4391643653824362</v>
      </c>
      <c r="AC27">
        <v>4.7308504602767609</v>
      </c>
      <c r="AD27">
        <v>2.2330739229367875</v>
      </c>
      <c r="AE27">
        <v>8.056942595427504</v>
      </c>
      <c r="AF27">
        <v>0</v>
      </c>
      <c r="AG27">
        <v>0</v>
      </c>
      <c r="AH27">
        <v>28.589718402241516</v>
      </c>
      <c r="AI27">
        <v>0</v>
      </c>
      <c r="AJ27">
        <v>0</v>
      </c>
      <c r="AK27">
        <v>6.1551863479905444</v>
      </c>
      <c r="AL27">
        <v>13.06419509079174</v>
      </c>
      <c r="AM27">
        <v>3.9755975070424228</v>
      </c>
      <c r="AN27">
        <v>0</v>
      </c>
      <c r="AO27">
        <v>0</v>
      </c>
      <c r="AP27">
        <v>1.5654382086243581</v>
      </c>
      <c r="AQ27">
        <v>0</v>
      </c>
      <c r="AR27">
        <v>8.3655658615942041</v>
      </c>
      <c r="AS27">
        <v>5.9193373394111317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595.62157211262183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86.912737636542246</v>
      </c>
      <c r="L28">
        <v>32.720178060744864</v>
      </c>
      <c r="M28">
        <v>0</v>
      </c>
      <c r="N28">
        <v>14.512849624331551</v>
      </c>
      <c r="O28">
        <v>48.746232813494593</v>
      </c>
      <c r="P28">
        <v>66.63177408659719</v>
      </c>
      <c r="Q28">
        <v>1.92144154527163</v>
      </c>
      <c r="R28">
        <v>10.366398149532712</v>
      </c>
      <c r="S28">
        <v>6.3452515537488701</v>
      </c>
      <c r="T28">
        <v>0</v>
      </c>
      <c r="U28">
        <v>181.12484977435466</v>
      </c>
      <c r="V28">
        <v>5.0814323596287707</v>
      </c>
      <c r="W28">
        <v>11.347591038471537</v>
      </c>
      <c r="X28">
        <v>36.252190208147724</v>
      </c>
      <c r="Y28">
        <v>0</v>
      </c>
      <c r="Z28">
        <v>1.5940069719999999</v>
      </c>
      <c r="AA28">
        <v>10.302472703234885</v>
      </c>
      <c r="AB28">
        <v>6.4391643653824362</v>
      </c>
      <c r="AC28">
        <v>4.7308504602767609</v>
      </c>
      <c r="AD28">
        <v>4.4661482722445234</v>
      </c>
      <c r="AE28">
        <v>8.056942595427504</v>
      </c>
      <c r="AF28">
        <v>0</v>
      </c>
      <c r="AG28">
        <v>0</v>
      </c>
      <c r="AH28">
        <v>28.589718402241516</v>
      </c>
      <c r="AI28">
        <v>0.77785995214147574</v>
      </c>
      <c r="AJ28">
        <v>0</v>
      </c>
      <c r="AK28">
        <v>6.1551863479905444</v>
      </c>
      <c r="AL28">
        <v>13.06419509079174</v>
      </c>
      <c r="AM28">
        <v>3.9755975070424228</v>
      </c>
      <c r="AN28">
        <v>0</v>
      </c>
      <c r="AO28">
        <v>0</v>
      </c>
      <c r="AP28">
        <v>1.5654382086243581</v>
      </c>
      <c r="AQ28">
        <v>0</v>
      </c>
      <c r="AR28">
        <v>8.3655658615942041</v>
      </c>
      <c r="AS28">
        <v>5.9193373394111317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605.96541092926986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86.910647933875381</v>
      </c>
      <c r="L29">
        <v>32.7201185032308</v>
      </c>
      <c r="M29">
        <v>0</v>
      </c>
      <c r="N29">
        <v>14.512849624331551</v>
      </c>
      <c r="O29">
        <v>48.746232813494593</v>
      </c>
      <c r="P29">
        <v>69.124907193474641</v>
      </c>
      <c r="Q29">
        <v>1.92144154527163</v>
      </c>
      <c r="R29">
        <v>10.361225418831943</v>
      </c>
      <c r="S29">
        <v>6.458274100846805</v>
      </c>
      <c r="T29">
        <v>0</v>
      </c>
      <c r="U29">
        <v>181.12484977435466</v>
      </c>
      <c r="V29">
        <v>5.0794722077922083</v>
      </c>
      <c r="W29">
        <v>11.348595863188535</v>
      </c>
      <c r="X29">
        <v>36.251085665073113</v>
      </c>
      <c r="Y29">
        <v>0</v>
      </c>
      <c r="Z29">
        <v>4.7820209160000005</v>
      </c>
      <c r="AA29">
        <v>10.302472703234885</v>
      </c>
      <c r="AB29">
        <v>9.6587463411429422</v>
      </c>
      <c r="AC29">
        <v>7.1034341994578485</v>
      </c>
      <c r="AD29">
        <v>6.6992221951813109</v>
      </c>
      <c r="AE29">
        <v>8.056942595427504</v>
      </c>
      <c r="AF29">
        <v>0</v>
      </c>
      <c r="AG29">
        <v>0</v>
      </c>
      <c r="AH29">
        <v>34.307662212207539</v>
      </c>
      <c r="AI29">
        <v>3.7337270498319843</v>
      </c>
      <c r="AJ29">
        <v>0</v>
      </c>
      <c r="AK29">
        <v>6.1551863479905444</v>
      </c>
      <c r="AL29">
        <v>13.06419509079174</v>
      </c>
      <c r="AM29">
        <v>4.1059449277848232</v>
      </c>
      <c r="AN29">
        <v>0</v>
      </c>
      <c r="AO29">
        <v>0</v>
      </c>
      <c r="AP29">
        <v>1.5654382086243581</v>
      </c>
      <c r="AQ29">
        <v>0</v>
      </c>
      <c r="AR29">
        <v>8.3655658615942041</v>
      </c>
      <c r="AS29">
        <v>5.9193373394111317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628.37959663244658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86.910647933875381</v>
      </c>
      <c r="L30">
        <v>32.7201185032308</v>
      </c>
      <c r="M30">
        <v>0</v>
      </c>
      <c r="N30">
        <v>14.512849624331551</v>
      </c>
      <c r="O30">
        <v>48.746232813494593</v>
      </c>
      <c r="P30">
        <v>69.124907193474641</v>
      </c>
      <c r="Q30">
        <v>1.92144154527163</v>
      </c>
      <c r="R30">
        <v>10.361225418831943</v>
      </c>
      <c r="S30">
        <v>6.458274100846805</v>
      </c>
      <c r="T30">
        <v>0</v>
      </c>
      <c r="U30">
        <v>181.12484977435466</v>
      </c>
      <c r="V30">
        <v>5.0794722077922083</v>
      </c>
      <c r="W30">
        <v>11.348595863188535</v>
      </c>
      <c r="X30">
        <v>36.251085665073113</v>
      </c>
      <c r="Y30">
        <v>0</v>
      </c>
      <c r="Z30">
        <v>4.7820209160000005</v>
      </c>
      <c r="AA30">
        <v>10.302472703234885</v>
      </c>
      <c r="AB30">
        <v>9.6587463411429422</v>
      </c>
      <c r="AC30">
        <v>7.1034341994578485</v>
      </c>
      <c r="AD30">
        <v>8.9322961181180975</v>
      </c>
      <c r="AE30">
        <v>8.056942595427504</v>
      </c>
      <c r="AF30">
        <v>0</v>
      </c>
      <c r="AG30">
        <v>0</v>
      </c>
      <c r="AH30">
        <v>34.307662212207539</v>
      </c>
      <c r="AI30">
        <v>3.7337270498319843</v>
      </c>
      <c r="AJ30">
        <v>0</v>
      </c>
      <c r="AK30">
        <v>6.1551863479905444</v>
      </c>
      <c r="AL30">
        <v>13.06419509079174</v>
      </c>
      <c r="AM30">
        <v>4.1059449277848232</v>
      </c>
      <c r="AN30">
        <v>0</v>
      </c>
      <c r="AO30">
        <v>0</v>
      </c>
      <c r="AP30">
        <v>1.5654382086243581</v>
      </c>
      <c r="AQ30">
        <v>0</v>
      </c>
      <c r="AR30">
        <v>8.3655658615942041</v>
      </c>
      <c r="AS30">
        <v>5.9193373394111317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630.61267055538337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86.912737636542246</v>
      </c>
      <c r="L31">
        <v>33.730032293162409</v>
      </c>
      <c r="M31">
        <v>0</v>
      </c>
      <c r="N31">
        <v>14.512849624331551</v>
      </c>
      <c r="O31">
        <v>48.746232813494593</v>
      </c>
      <c r="P31">
        <v>69.124907193474641</v>
      </c>
      <c r="Q31">
        <v>1.92144154527163</v>
      </c>
      <c r="R31">
        <v>10.366398149532712</v>
      </c>
      <c r="S31">
        <v>6.4578373916518634</v>
      </c>
      <c r="T31">
        <v>0</v>
      </c>
      <c r="U31">
        <v>181.12484977435466</v>
      </c>
      <c r="V31">
        <v>5.0814323596287707</v>
      </c>
      <c r="W31">
        <v>11.348595863188535</v>
      </c>
      <c r="X31">
        <v>36.251085665073113</v>
      </c>
      <c r="Y31">
        <v>0</v>
      </c>
      <c r="Z31">
        <v>4.7820209160000005</v>
      </c>
      <c r="AA31">
        <v>10.302472703234885</v>
      </c>
      <c r="AB31">
        <v>9.6587463411429422</v>
      </c>
      <c r="AC31">
        <v>7.1034341994578485</v>
      </c>
      <c r="AD31">
        <v>8.9322961181180975</v>
      </c>
      <c r="AE31">
        <v>8.056942595427504</v>
      </c>
      <c r="AF31">
        <v>0</v>
      </c>
      <c r="AG31">
        <v>0</v>
      </c>
      <c r="AH31">
        <v>34.307662212207539</v>
      </c>
      <c r="AI31">
        <v>3.7337270498319843</v>
      </c>
      <c r="AJ31">
        <v>0</v>
      </c>
      <c r="AK31">
        <v>6.1551863479905444</v>
      </c>
      <c r="AL31">
        <v>13.06419509079174</v>
      </c>
      <c r="AM31">
        <v>4.1059449277848232</v>
      </c>
      <c r="AN31">
        <v>0</v>
      </c>
      <c r="AO31">
        <v>0</v>
      </c>
      <c r="AP31">
        <v>0</v>
      </c>
      <c r="AQ31">
        <v>0</v>
      </c>
      <c r="AR31">
        <v>8.3655658615942041</v>
      </c>
      <c r="AS31">
        <v>5.9193373394111317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630.06593201269993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86.912737636542246</v>
      </c>
      <c r="L32">
        <v>32.720338450041424</v>
      </c>
      <c r="M32">
        <v>0</v>
      </c>
      <c r="N32">
        <v>14.512849624331551</v>
      </c>
      <c r="O32">
        <v>48.746232813494593</v>
      </c>
      <c r="P32">
        <v>69.124907193474641</v>
      </c>
      <c r="Q32">
        <v>1.92144154527163</v>
      </c>
      <c r="R32">
        <v>10.366398149532712</v>
      </c>
      <c r="S32">
        <v>6.4578373916518634</v>
      </c>
      <c r="T32">
        <v>0</v>
      </c>
      <c r="U32">
        <v>181.12484977435466</v>
      </c>
      <c r="V32">
        <v>5.0814323596287707</v>
      </c>
      <c r="W32">
        <v>11.348595863188535</v>
      </c>
      <c r="X32">
        <v>36.251085665073113</v>
      </c>
      <c r="Y32">
        <v>0</v>
      </c>
      <c r="Z32">
        <v>4.7820209160000005</v>
      </c>
      <c r="AA32">
        <v>10.302472703234885</v>
      </c>
      <c r="AB32">
        <v>9.6587463411429422</v>
      </c>
      <c r="AC32">
        <v>7.1034341994578485</v>
      </c>
      <c r="AD32">
        <v>8.9322961181180975</v>
      </c>
      <c r="AE32">
        <v>8.056942595427504</v>
      </c>
      <c r="AF32">
        <v>0</v>
      </c>
      <c r="AG32">
        <v>0</v>
      </c>
      <c r="AH32">
        <v>34.307662212207539</v>
      </c>
      <c r="AI32">
        <v>3.7337270498319843</v>
      </c>
      <c r="AJ32">
        <v>0</v>
      </c>
      <c r="AK32">
        <v>6.1551863479905444</v>
      </c>
      <c r="AL32">
        <v>13.06419509079174</v>
      </c>
      <c r="AM32">
        <v>4.1059449277848232</v>
      </c>
      <c r="AN32">
        <v>0</v>
      </c>
      <c r="AO32">
        <v>0</v>
      </c>
      <c r="AP32">
        <v>0</v>
      </c>
      <c r="AQ32">
        <v>0</v>
      </c>
      <c r="AR32">
        <v>8.3655658615942041</v>
      </c>
      <c r="AS32">
        <v>5.9193373394111317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629.05623816957893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86.912737636542246</v>
      </c>
      <c r="L33">
        <v>32.719763247833626</v>
      </c>
      <c r="M33">
        <v>0</v>
      </c>
      <c r="N33">
        <v>14.512849624331551</v>
      </c>
      <c r="O33">
        <v>48.746232813494593</v>
      </c>
      <c r="P33">
        <v>69.124907193474641</v>
      </c>
      <c r="Q33">
        <v>1.92144154527163</v>
      </c>
      <c r="R33">
        <v>5.9679932092094772</v>
      </c>
      <c r="S33">
        <v>3.8497462983425419</v>
      </c>
      <c r="T33">
        <v>0</v>
      </c>
      <c r="U33">
        <v>181.12484977435466</v>
      </c>
      <c r="V33">
        <v>2.8900921167227835</v>
      </c>
      <c r="W33">
        <v>11.348595863188535</v>
      </c>
      <c r="X33">
        <v>36.251085665073113</v>
      </c>
      <c r="Y33">
        <v>0</v>
      </c>
      <c r="Z33">
        <v>1.5940069719999999</v>
      </c>
      <c r="AA33">
        <v>10.302472703234885</v>
      </c>
      <c r="AB33">
        <v>9.6587463411429422</v>
      </c>
      <c r="AC33">
        <v>7.1034341994578485</v>
      </c>
      <c r="AD33">
        <v>6.6992221951813109</v>
      </c>
      <c r="AE33">
        <v>8.056942595427504</v>
      </c>
      <c r="AF33">
        <v>0</v>
      </c>
      <c r="AG33">
        <v>0</v>
      </c>
      <c r="AH33">
        <v>28.589718402241516</v>
      </c>
      <c r="AI33">
        <v>0.77785995214147574</v>
      </c>
      <c r="AJ33">
        <v>0</v>
      </c>
      <c r="AK33">
        <v>6.9758777086682437</v>
      </c>
      <c r="AL33">
        <v>13.06419509079174</v>
      </c>
      <c r="AM33">
        <v>3.9755975070424228</v>
      </c>
      <c r="AN33">
        <v>0</v>
      </c>
      <c r="AO33">
        <v>0</v>
      </c>
      <c r="AP33">
        <v>0</v>
      </c>
      <c r="AQ33">
        <v>0</v>
      </c>
      <c r="AR33">
        <v>9.9847074692028972</v>
      </c>
      <c r="AS33">
        <v>5.9193373394111317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608.07241346378328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86.912737636542246</v>
      </c>
      <c r="L34">
        <v>32.719916917842447</v>
      </c>
      <c r="M34">
        <v>0</v>
      </c>
      <c r="N34">
        <v>14.512849624331551</v>
      </c>
      <c r="O34">
        <v>48.746232813494593</v>
      </c>
      <c r="P34">
        <v>69.124907193474641</v>
      </c>
      <c r="Q34">
        <v>1.92144154527163</v>
      </c>
      <c r="R34">
        <v>5.9679932092094772</v>
      </c>
      <c r="S34">
        <v>3.8482357185628744</v>
      </c>
      <c r="T34">
        <v>0</v>
      </c>
      <c r="U34">
        <v>181.12484977435466</v>
      </c>
      <c r="V34">
        <v>2.8900921167227835</v>
      </c>
      <c r="W34">
        <v>11.348595863188535</v>
      </c>
      <c r="X34">
        <v>36.251085665073113</v>
      </c>
      <c r="Y34">
        <v>0</v>
      </c>
      <c r="Z34">
        <v>1.5940069719999999</v>
      </c>
      <c r="AA34">
        <v>10.302472703234885</v>
      </c>
      <c r="AB34">
        <v>9.6587463411429422</v>
      </c>
      <c r="AC34">
        <v>7.1034341994578485</v>
      </c>
      <c r="AD34">
        <v>6.6992221951813109</v>
      </c>
      <c r="AE34">
        <v>4.0284714038184681</v>
      </c>
      <c r="AF34">
        <v>0</v>
      </c>
      <c r="AG34">
        <v>0</v>
      </c>
      <c r="AH34">
        <v>22.871774808138358</v>
      </c>
      <c r="AI34">
        <v>0.77785995214147574</v>
      </c>
      <c r="AJ34">
        <v>0</v>
      </c>
      <c r="AK34">
        <v>6.9758777086682437</v>
      </c>
      <c r="AL34">
        <v>13.06419509079174</v>
      </c>
      <c r="AM34">
        <v>3.9755975070424228</v>
      </c>
      <c r="AN34">
        <v>0</v>
      </c>
      <c r="AO34">
        <v>0</v>
      </c>
      <c r="AP34">
        <v>0</v>
      </c>
      <c r="AQ34">
        <v>0</v>
      </c>
      <c r="AR34">
        <v>9.9847074692028972</v>
      </c>
      <c r="AS34">
        <v>5.9193373394111317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598.32464176830035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86.912737636542246</v>
      </c>
      <c r="L35">
        <v>32.719916917842447</v>
      </c>
      <c r="M35">
        <v>0</v>
      </c>
      <c r="N35">
        <v>14.512849624331551</v>
      </c>
      <c r="O35">
        <v>48.746232813494593</v>
      </c>
      <c r="P35">
        <v>69.124907193474641</v>
      </c>
      <c r="Q35">
        <v>1.92144154527163</v>
      </c>
      <c r="R35">
        <v>10.361225418831943</v>
      </c>
      <c r="S35">
        <v>3.8482357185628744</v>
      </c>
      <c r="T35">
        <v>0</v>
      </c>
      <c r="U35">
        <v>181.12484977435466</v>
      </c>
      <c r="V35">
        <v>5.0794722077922083</v>
      </c>
      <c r="W35">
        <v>11.348595863188535</v>
      </c>
      <c r="X35">
        <v>36.251085665073113</v>
      </c>
      <c r="Y35">
        <v>0</v>
      </c>
      <c r="Z35">
        <v>3.1880139439999997</v>
      </c>
      <c r="AA35">
        <v>10.302472703234885</v>
      </c>
      <c r="AB35">
        <v>9.6587463411429422</v>
      </c>
      <c r="AC35">
        <v>4.7308504602767609</v>
      </c>
      <c r="AD35">
        <v>4.4661482722445234</v>
      </c>
      <c r="AE35">
        <v>4.0284714038184681</v>
      </c>
      <c r="AF35">
        <v>0</v>
      </c>
      <c r="AG35">
        <v>0</v>
      </c>
      <c r="AH35">
        <v>17.153830998172335</v>
      </c>
      <c r="AI35">
        <v>0.77785995214147574</v>
      </c>
      <c r="AJ35">
        <v>0</v>
      </c>
      <c r="AK35">
        <v>6.9758777086682437</v>
      </c>
      <c r="AL35">
        <v>13.06419509079174</v>
      </c>
      <c r="AM35">
        <v>3.9755975070424228</v>
      </c>
      <c r="AN35">
        <v>0</v>
      </c>
      <c r="AO35">
        <v>0</v>
      </c>
      <c r="AP35">
        <v>0</v>
      </c>
      <c r="AQ35">
        <v>0</v>
      </c>
      <c r="AR35">
        <v>8.3655658615942041</v>
      </c>
      <c r="AS35">
        <v>5.9193373394111317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594.55851796129946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86.912737636542246</v>
      </c>
      <c r="L36">
        <v>32.720196468649931</v>
      </c>
      <c r="M36">
        <v>0</v>
      </c>
      <c r="N36">
        <v>14.512849624331551</v>
      </c>
      <c r="O36">
        <v>48.746232813494593</v>
      </c>
      <c r="P36">
        <v>69.124907193474641</v>
      </c>
      <c r="Q36">
        <v>1.92144154527163</v>
      </c>
      <c r="R36">
        <v>10.366398149532712</v>
      </c>
      <c r="S36">
        <v>3.8497462983425419</v>
      </c>
      <c r="T36">
        <v>0</v>
      </c>
      <c r="U36">
        <v>181.12484977435466</v>
      </c>
      <c r="V36">
        <v>5.0814323596287707</v>
      </c>
      <c r="W36">
        <v>11.347591038471537</v>
      </c>
      <c r="X36">
        <v>36.252190208147724</v>
      </c>
      <c r="Y36">
        <v>0</v>
      </c>
      <c r="Z36">
        <v>3.1880139439999997</v>
      </c>
      <c r="AA36">
        <v>10.302472703234885</v>
      </c>
      <c r="AB36">
        <v>9.6587463411429422</v>
      </c>
      <c r="AC36">
        <v>4.7308504602767609</v>
      </c>
      <c r="AD36">
        <v>2.2330739229367875</v>
      </c>
      <c r="AE36">
        <v>4.0284714038184681</v>
      </c>
      <c r="AF36">
        <v>0</v>
      </c>
      <c r="AG36">
        <v>0</v>
      </c>
      <c r="AH36">
        <v>14.81572473375209</v>
      </c>
      <c r="AI36">
        <v>0.77785995214147574</v>
      </c>
      <c r="AJ36">
        <v>0</v>
      </c>
      <c r="AK36">
        <v>6.9758777086682437</v>
      </c>
      <c r="AL36">
        <v>13.06419509079174</v>
      </c>
      <c r="AM36">
        <v>3.9755975070424228</v>
      </c>
      <c r="AN36">
        <v>0</v>
      </c>
      <c r="AO36">
        <v>0</v>
      </c>
      <c r="AP36">
        <v>0</v>
      </c>
      <c r="AQ36">
        <v>0</v>
      </c>
      <c r="AR36">
        <v>8.3655658615942041</v>
      </c>
      <c r="AS36">
        <v>5.9193373394111317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589.9963600790536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86.912737636542246</v>
      </c>
      <c r="L37">
        <v>32.720552379929515</v>
      </c>
      <c r="M37">
        <v>0</v>
      </c>
      <c r="N37">
        <v>14.512849624331551</v>
      </c>
      <c r="O37">
        <v>48.746232813494593</v>
      </c>
      <c r="P37">
        <v>69.124907193474641</v>
      </c>
      <c r="Q37">
        <v>1.9265607639751552</v>
      </c>
      <c r="R37">
        <v>6.0403252503155231</v>
      </c>
      <c r="S37">
        <v>3.8492774798927614</v>
      </c>
      <c r="T37">
        <v>0</v>
      </c>
      <c r="U37">
        <v>181.12484977435466</v>
      </c>
      <c r="V37">
        <v>2.8893734417344175</v>
      </c>
      <c r="W37">
        <v>11.347591038471537</v>
      </c>
      <c r="X37">
        <v>36.252190208147724</v>
      </c>
      <c r="Y37">
        <v>0</v>
      </c>
      <c r="Z37">
        <v>1.5940069719999999</v>
      </c>
      <c r="AA37">
        <v>10.302472703234885</v>
      </c>
      <c r="AB37">
        <v>9.6587463411429422</v>
      </c>
      <c r="AC37">
        <v>7.1034341994578485</v>
      </c>
      <c r="AD37">
        <v>0</v>
      </c>
      <c r="AE37">
        <v>4.0284714038184681</v>
      </c>
      <c r="AF37">
        <v>0</v>
      </c>
      <c r="AG37">
        <v>0</v>
      </c>
      <c r="AH37">
        <v>9.2598278776464831</v>
      </c>
      <c r="AI37">
        <v>0.77785995214147574</v>
      </c>
      <c r="AJ37">
        <v>0</v>
      </c>
      <c r="AK37">
        <v>6.9758777086682437</v>
      </c>
      <c r="AL37">
        <v>13.06419509079174</v>
      </c>
      <c r="AM37">
        <v>3.9755975070424228</v>
      </c>
      <c r="AN37">
        <v>0</v>
      </c>
      <c r="AO37">
        <v>0</v>
      </c>
      <c r="AP37">
        <v>0</v>
      </c>
      <c r="AQ37">
        <v>0</v>
      </c>
      <c r="AR37">
        <v>8.3655658615942041</v>
      </c>
      <c r="AS37">
        <v>5.9193373394111317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576.47284056161402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86.912737636542246</v>
      </c>
      <c r="L38">
        <v>32.720552379929515</v>
      </c>
      <c r="M38">
        <v>0</v>
      </c>
      <c r="N38">
        <v>14.512849624331551</v>
      </c>
      <c r="O38">
        <v>48.746232813494593</v>
      </c>
      <c r="P38">
        <v>69.124907193474641</v>
      </c>
      <c r="Q38">
        <v>1.9265607639751552</v>
      </c>
      <c r="R38">
        <v>6.0403252503155231</v>
      </c>
      <c r="S38">
        <v>3.8492774798927614</v>
      </c>
      <c r="T38">
        <v>0</v>
      </c>
      <c r="U38">
        <v>181.12484977435466</v>
      </c>
      <c r="V38">
        <v>2.8893734417344175</v>
      </c>
      <c r="W38">
        <v>11.347591038471537</v>
      </c>
      <c r="X38">
        <v>36.252190208147724</v>
      </c>
      <c r="Y38">
        <v>0</v>
      </c>
      <c r="Z38">
        <v>1.5940069719999999</v>
      </c>
      <c r="AA38">
        <v>10.302472703234885</v>
      </c>
      <c r="AB38">
        <v>9.6587463411429422</v>
      </c>
      <c r="AC38">
        <v>7.1034341994578485</v>
      </c>
      <c r="AD38">
        <v>0</v>
      </c>
      <c r="AE38">
        <v>4.0284714038184681</v>
      </c>
      <c r="AF38">
        <v>0</v>
      </c>
      <c r="AG38">
        <v>0</v>
      </c>
      <c r="AH38">
        <v>5.7179435941031587</v>
      </c>
      <c r="AI38">
        <v>0.77785995214147574</v>
      </c>
      <c r="AJ38">
        <v>0</v>
      </c>
      <c r="AK38">
        <v>6.9758777086682437</v>
      </c>
      <c r="AL38">
        <v>13.06419509079174</v>
      </c>
      <c r="AM38">
        <v>3.9755975070424228</v>
      </c>
      <c r="AN38">
        <v>0</v>
      </c>
      <c r="AO38">
        <v>0</v>
      </c>
      <c r="AP38">
        <v>0</v>
      </c>
      <c r="AQ38">
        <v>0</v>
      </c>
      <c r="AR38">
        <v>8.3655658615942041</v>
      </c>
      <c r="AS38">
        <v>5.9193373394111317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572.93095627807077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86.912737636542246</v>
      </c>
      <c r="L39">
        <v>32.720552379929515</v>
      </c>
      <c r="M39">
        <v>0</v>
      </c>
      <c r="N39">
        <v>14.512849624331551</v>
      </c>
      <c r="O39">
        <v>48.746232813494593</v>
      </c>
      <c r="P39">
        <v>69.124907193474641</v>
      </c>
      <c r="Q39">
        <v>1.9265607639751552</v>
      </c>
      <c r="R39">
        <v>6.0403252503155231</v>
      </c>
      <c r="S39">
        <v>3.8492774798927614</v>
      </c>
      <c r="T39">
        <v>0</v>
      </c>
      <c r="U39">
        <v>181.12484977435466</v>
      </c>
      <c r="V39">
        <v>2.8893734417344175</v>
      </c>
      <c r="W39">
        <v>11.347591038471537</v>
      </c>
      <c r="X39">
        <v>36.252190208147724</v>
      </c>
      <c r="Y39">
        <v>0</v>
      </c>
      <c r="Z39">
        <v>1.5940069719999999</v>
      </c>
      <c r="AA39">
        <v>6.8683151354899215</v>
      </c>
      <c r="AB39">
        <v>9.6587463411429422</v>
      </c>
      <c r="AC39">
        <v>7.1034341994578485</v>
      </c>
      <c r="AD39">
        <v>0</v>
      </c>
      <c r="AE39">
        <v>4.0284714038184681</v>
      </c>
      <c r="AF39">
        <v>0</v>
      </c>
      <c r="AG39">
        <v>0</v>
      </c>
      <c r="AH39">
        <v>4.6299138308918115</v>
      </c>
      <c r="AI39">
        <v>0</v>
      </c>
      <c r="AJ39">
        <v>0</v>
      </c>
      <c r="AK39">
        <v>6.9758777086682437</v>
      </c>
      <c r="AL39">
        <v>13.06419509079174</v>
      </c>
      <c r="AM39">
        <v>3.9755975070424228</v>
      </c>
      <c r="AN39">
        <v>0</v>
      </c>
      <c r="AO39">
        <v>0</v>
      </c>
      <c r="AP39">
        <v>0</v>
      </c>
      <c r="AQ39">
        <v>0</v>
      </c>
      <c r="AR39">
        <v>8.3655658615942041</v>
      </c>
      <c r="AS39">
        <v>5.9193373394111317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567.63090899497297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86.912737636542246</v>
      </c>
      <c r="L40">
        <v>32.720552379929515</v>
      </c>
      <c r="M40">
        <v>0</v>
      </c>
      <c r="N40">
        <v>14.512849624331551</v>
      </c>
      <c r="O40">
        <v>48.746232813494593</v>
      </c>
      <c r="P40">
        <v>69.124907193474641</v>
      </c>
      <c r="Q40">
        <v>1.9265607639751552</v>
      </c>
      <c r="R40">
        <v>10.360056110473458</v>
      </c>
      <c r="S40">
        <v>3.8492774798927614</v>
      </c>
      <c r="T40">
        <v>0</v>
      </c>
      <c r="U40">
        <v>181.12484977435466</v>
      </c>
      <c r="V40">
        <v>5.0818971463046747</v>
      </c>
      <c r="W40">
        <v>11.348595863188535</v>
      </c>
      <c r="X40">
        <v>36.251085665073113</v>
      </c>
      <c r="Y40">
        <v>0</v>
      </c>
      <c r="Z40">
        <v>1.5940069719999999</v>
      </c>
      <c r="AA40">
        <v>6.8683151354899215</v>
      </c>
      <c r="AB40">
        <v>9.6587463411429422</v>
      </c>
      <c r="AC40">
        <v>7.1034341994578485</v>
      </c>
      <c r="AD40">
        <v>0</v>
      </c>
      <c r="AE40">
        <v>4.0284714038184681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6.9758777086682437</v>
      </c>
      <c r="AL40">
        <v>13.06419509079174</v>
      </c>
      <c r="AM40">
        <v>3.9755975070424228</v>
      </c>
      <c r="AN40">
        <v>0</v>
      </c>
      <c r="AO40">
        <v>0</v>
      </c>
      <c r="AP40">
        <v>0</v>
      </c>
      <c r="AQ40">
        <v>0</v>
      </c>
      <c r="AR40">
        <v>8.3655658615942041</v>
      </c>
      <c r="AS40">
        <v>5.9193373394111317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569.5131500104518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86.912737636542246</v>
      </c>
      <c r="L41">
        <v>32.720552379929515</v>
      </c>
      <c r="M41">
        <v>0</v>
      </c>
      <c r="N41">
        <v>14.512849624331551</v>
      </c>
      <c r="O41">
        <v>48.746232813494593</v>
      </c>
      <c r="P41">
        <v>69.124907193474641</v>
      </c>
      <c r="Q41">
        <v>1.9265607639751552</v>
      </c>
      <c r="R41">
        <v>10.360056110473458</v>
      </c>
      <c r="S41">
        <v>3.8492774798927614</v>
      </c>
      <c r="T41">
        <v>0</v>
      </c>
      <c r="U41">
        <v>181.12484977435466</v>
      </c>
      <c r="V41">
        <v>5.0818971463046747</v>
      </c>
      <c r="W41">
        <v>11.348595863188535</v>
      </c>
      <c r="X41">
        <v>36.251085665073113</v>
      </c>
      <c r="Y41">
        <v>0</v>
      </c>
      <c r="Z41">
        <v>3.1880139439999997</v>
      </c>
      <c r="AA41">
        <v>6.8683151354899215</v>
      </c>
      <c r="AB41">
        <v>9.6587463411429422</v>
      </c>
      <c r="AC41">
        <v>7.1034341994578485</v>
      </c>
      <c r="AD41">
        <v>0</v>
      </c>
      <c r="AE41">
        <v>4.0284714038184681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6.9758777086682437</v>
      </c>
      <c r="AL41">
        <v>13.06419509079174</v>
      </c>
      <c r="AM41">
        <v>3.9755975070424228</v>
      </c>
      <c r="AN41">
        <v>0</v>
      </c>
      <c r="AO41">
        <v>0</v>
      </c>
      <c r="AP41">
        <v>0</v>
      </c>
      <c r="AQ41">
        <v>0</v>
      </c>
      <c r="AR41">
        <v>8.3655658615942041</v>
      </c>
      <c r="AS41">
        <v>5.9193373394111317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571.10715698245167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86.912737636542246</v>
      </c>
      <c r="L42">
        <v>32.720552379929515</v>
      </c>
      <c r="M42">
        <v>0</v>
      </c>
      <c r="N42">
        <v>14.512849624331551</v>
      </c>
      <c r="O42">
        <v>48.746232813494593</v>
      </c>
      <c r="P42">
        <v>69.124907193474641</v>
      </c>
      <c r="Q42">
        <v>1.9265607639751552</v>
      </c>
      <c r="R42">
        <v>6.0403252503155231</v>
      </c>
      <c r="S42">
        <v>3.8492774798927614</v>
      </c>
      <c r="T42">
        <v>0</v>
      </c>
      <c r="U42">
        <v>181.12484977435466</v>
      </c>
      <c r="V42">
        <v>2.8893734417344175</v>
      </c>
      <c r="W42">
        <v>11.348595863188535</v>
      </c>
      <c r="X42">
        <v>36.251085665073113</v>
      </c>
      <c r="Y42">
        <v>0</v>
      </c>
      <c r="Z42">
        <v>3.1880139439999997</v>
      </c>
      <c r="AA42">
        <v>6.8683151354899215</v>
      </c>
      <c r="AB42">
        <v>9.6587463411429422</v>
      </c>
      <c r="AC42">
        <v>7.1034341994578485</v>
      </c>
      <c r="AD42">
        <v>0</v>
      </c>
      <c r="AE42">
        <v>4.0284714038184681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6.9758777086682437</v>
      </c>
      <c r="AL42">
        <v>13.06419509079174</v>
      </c>
      <c r="AM42">
        <v>3.9755975070424228</v>
      </c>
      <c r="AN42">
        <v>0</v>
      </c>
      <c r="AO42">
        <v>0</v>
      </c>
      <c r="AP42">
        <v>0</v>
      </c>
      <c r="AQ42">
        <v>0</v>
      </c>
      <c r="AR42">
        <v>8.3655658615942041</v>
      </c>
      <c r="AS42">
        <v>5.9193373394111317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564.59490241772346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86.912737636542246</v>
      </c>
      <c r="L43">
        <v>32.720552379929515</v>
      </c>
      <c r="M43">
        <v>0</v>
      </c>
      <c r="N43">
        <v>14.512849624331551</v>
      </c>
      <c r="O43">
        <v>48.746232813494593</v>
      </c>
      <c r="P43">
        <v>69.124907193474641</v>
      </c>
      <c r="Q43">
        <v>1.9265607639751552</v>
      </c>
      <c r="R43">
        <v>6.0403252503155231</v>
      </c>
      <c r="S43">
        <v>3.8492774798927614</v>
      </c>
      <c r="T43">
        <v>0</v>
      </c>
      <c r="U43">
        <v>181.12484977435466</v>
      </c>
      <c r="V43">
        <v>2.8893734417344175</v>
      </c>
      <c r="W43">
        <v>11.348595863188535</v>
      </c>
      <c r="X43">
        <v>36.251085665073113</v>
      </c>
      <c r="Y43">
        <v>0</v>
      </c>
      <c r="Z43">
        <v>3.1880139439999997</v>
      </c>
      <c r="AA43">
        <v>6.8683151354899215</v>
      </c>
      <c r="AB43">
        <v>9.6587463411429422</v>
      </c>
      <c r="AC43">
        <v>2.3654251241852844</v>
      </c>
      <c r="AD43">
        <v>0</v>
      </c>
      <c r="AE43">
        <v>4.0284714038184681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7.3862237699763602</v>
      </c>
      <c r="AL43">
        <v>13.06419509079174</v>
      </c>
      <c r="AM43">
        <v>3.9755975070424228</v>
      </c>
      <c r="AN43">
        <v>0</v>
      </c>
      <c r="AO43">
        <v>0</v>
      </c>
      <c r="AP43">
        <v>6.2617558819884026E-2</v>
      </c>
      <c r="AQ43">
        <v>0</v>
      </c>
      <c r="AR43">
        <v>9.9847074692028972</v>
      </c>
      <c r="AS43">
        <v>5.9193373394111317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561.94899857018765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86.912737636542246</v>
      </c>
      <c r="L44">
        <v>32.720552379929515</v>
      </c>
      <c r="M44">
        <v>0</v>
      </c>
      <c r="N44">
        <v>14.512849624331551</v>
      </c>
      <c r="O44">
        <v>48.746232813494593</v>
      </c>
      <c r="P44">
        <v>69.124907193474641</v>
      </c>
      <c r="Q44">
        <v>1.9265607639751552</v>
      </c>
      <c r="R44">
        <v>6.0403252503155231</v>
      </c>
      <c r="S44">
        <v>3.8492774798927614</v>
      </c>
      <c r="T44">
        <v>0</v>
      </c>
      <c r="U44">
        <v>181.12484977435466</v>
      </c>
      <c r="V44">
        <v>3.5176259696750907</v>
      </c>
      <c r="W44">
        <v>11.348595863188535</v>
      </c>
      <c r="X44">
        <v>36.251085665073113</v>
      </c>
      <c r="Y44">
        <v>0</v>
      </c>
      <c r="Z44">
        <v>3.1880139439999997</v>
      </c>
      <c r="AA44">
        <v>6.8683151354899215</v>
      </c>
      <c r="AB44">
        <v>9.6587463411429422</v>
      </c>
      <c r="AC44">
        <v>2.3654251241852844</v>
      </c>
      <c r="AD44">
        <v>0</v>
      </c>
      <c r="AE44">
        <v>4.0284714038184681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7.3862237699763602</v>
      </c>
      <c r="AL44">
        <v>13.06419509079174</v>
      </c>
      <c r="AM44">
        <v>3.9755975070424228</v>
      </c>
      <c r="AN44">
        <v>0</v>
      </c>
      <c r="AO44">
        <v>0</v>
      </c>
      <c r="AP44">
        <v>6.2617558819884026E-2</v>
      </c>
      <c r="AQ44">
        <v>0</v>
      </c>
      <c r="AR44">
        <v>9.9847074692028972</v>
      </c>
      <c r="AS44">
        <v>5.9193373394111317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562.57725109812839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86.912737636542246</v>
      </c>
      <c r="L45">
        <v>32.720552379929515</v>
      </c>
      <c r="M45">
        <v>0</v>
      </c>
      <c r="N45">
        <v>14.512849624331551</v>
      </c>
      <c r="O45">
        <v>48.746232813494593</v>
      </c>
      <c r="P45">
        <v>69.124907193474641</v>
      </c>
      <c r="Q45">
        <v>1.9265607639751552</v>
      </c>
      <c r="R45">
        <v>6.0403252503155231</v>
      </c>
      <c r="S45">
        <v>3.8492774798927614</v>
      </c>
      <c r="T45">
        <v>0</v>
      </c>
      <c r="U45">
        <v>181.12484977435466</v>
      </c>
      <c r="V45">
        <v>3.0125694131534573</v>
      </c>
      <c r="W45">
        <v>11.348595863188535</v>
      </c>
      <c r="X45">
        <v>36.251085665073113</v>
      </c>
      <c r="Y45">
        <v>0</v>
      </c>
      <c r="Z45">
        <v>3.1880139439999997</v>
      </c>
      <c r="AA45">
        <v>6.8683151354899215</v>
      </c>
      <c r="AB45">
        <v>6.4391643653824362</v>
      </c>
      <c r="AC45">
        <v>2.3654251241852844</v>
      </c>
      <c r="AD45">
        <v>0</v>
      </c>
      <c r="AE45">
        <v>4.0284714038184681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7.3862237699763602</v>
      </c>
      <c r="AL45">
        <v>13.06419509079174</v>
      </c>
      <c r="AM45">
        <v>3.9755975070424228</v>
      </c>
      <c r="AN45">
        <v>0</v>
      </c>
      <c r="AO45">
        <v>0</v>
      </c>
      <c r="AP45">
        <v>6.2617558819884026E-2</v>
      </c>
      <c r="AQ45">
        <v>0</v>
      </c>
      <c r="AR45">
        <v>8.6354226692028995</v>
      </c>
      <c r="AS45">
        <v>5.9193373394111317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557.50332776584617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86.912737636542246</v>
      </c>
      <c r="L46">
        <v>32.720552379929515</v>
      </c>
      <c r="M46">
        <v>0</v>
      </c>
      <c r="N46">
        <v>14.512849624331551</v>
      </c>
      <c r="O46">
        <v>48.746232813494593</v>
      </c>
      <c r="P46">
        <v>69.124907193474641</v>
      </c>
      <c r="Q46">
        <v>1.9265607639751552</v>
      </c>
      <c r="R46">
        <v>6.0403252503155231</v>
      </c>
      <c r="S46">
        <v>3.8492774798927614</v>
      </c>
      <c r="T46">
        <v>0</v>
      </c>
      <c r="U46">
        <v>181.12484977435466</v>
      </c>
      <c r="V46">
        <v>2.8893734417344175</v>
      </c>
      <c r="W46">
        <v>11.348595863188535</v>
      </c>
      <c r="X46">
        <v>36.251085665073113</v>
      </c>
      <c r="Y46">
        <v>0</v>
      </c>
      <c r="Z46">
        <v>3.1880139439999997</v>
      </c>
      <c r="AA46">
        <v>6.8683151354899215</v>
      </c>
      <c r="AB46">
        <v>6.4391643653824362</v>
      </c>
      <c r="AC46">
        <v>2.3654251241852844</v>
      </c>
      <c r="AD46">
        <v>0</v>
      </c>
      <c r="AE46">
        <v>4.0284714038184681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7.3862237699763602</v>
      </c>
      <c r="AL46">
        <v>13.06419509079174</v>
      </c>
      <c r="AM46">
        <v>3.9755975070424228</v>
      </c>
      <c r="AN46">
        <v>0</v>
      </c>
      <c r="AO46">
        <v>0</v>
      </c>
      <c r="AP46">
        <v>6.2617558819884026E-2</v>
      </c>
      <c r="AQ46">
        <v>0</v>
      </c>
      <c r="AR46">
        <v>8.6354226692028995</v>
      </c>
      <c r="AS46">
        <v>5.9193373394111317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557.38013179442703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86.912737636542246</v>
      </c>
      <c r="L47">
        <v>32.720552379929515</v>
      </c>
      <c r="M47">
        <v>0</v>
      </c>
      <c r="N47">
        <v>14.512849624331551</v>
      </c>
      <c r="O47">
        <v>48.746232813494593</v>
      </c>
      <c r="P47">
        <v>69.124907193474641</v>
      </c>
      <c r="Q47">
        <v>1.9265607639751552</v>
      </c>
      <c r="R47">
        <v>6.0403252503155231</v>
      </c>
      <c r="S47">
        <v>3.8492774798927614</v>
      </c>
      <c r="T47">
        <v>0</v>
      </c>
      <c r="U47">
        <v>181.12484977435466</v>
      </c>
      <c r="V47">
        <v>2.8893734417344175</v>
      </c>
      <c r="W47">
        <v>11.348595863188535</v>
      </c>
      <c r="X47">
        <v>36.251085665073113</v>
      </c>
      <c r="Y47">
        <v>0</v>
      </c>
      <c r="Z47">
        <v>3.1880139439999997</v>
      </c>
      <c r="AA47">
        <v>6.8683151354899215</v>
      </c>
      <c r="AB47">
        <v>9.6587463411429422</v>
      </c>
      <c r="AC47">
        <v>2.3654251241852844</v>
      </c>
      <c r="AD47">
        <v>0</v>
      </c>
      <c r="AE47">
        <v>4.0284714038184681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7.3862237699763602</v>
      </c>
      <c r="AL47">
        <v>13.06419509079174</v>
      </c>
      <c r="AM47">
        <v>3.9755975070424228</v>
      </c>
      <c r="AN47">
        <v>0</v>
      </c>
      <c r="AO47">
        <v>0</v>
      </c>
      <c r="AP47">
        <v>6.2617558819884026E-2</v>
      </c>
      <c r="AQ47">
        <v>0</v>
      </c>
      <c r="AR47">
        <v>8.6354226692028995</v>
      </c>
      <c r="AS47">
        <v>4.9327812230943824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559.61315765387076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86.912737636542246</v>
      </c>
      <c r="L48">
        <v>32.720552379929515</v>
      </c>
      <c r="M48">
        <v>0</v>
      </c>
      <c r="N48">
        <v>14.512849624331551</v>
      </c>
      <c r="O48">
        <v>48.746232813494593</v>
      </c>
      <c r="P48">
        <v>69.124907193474641</v>
      </c>
      <c r="Q48">
        <v>1.9265607639751552</v>
      </c>
      <c r="R48">
        <v>6.0403252503155231</v>
      </c>
      <c r="S48">
        <v>3.8492774798927614</v>
      </c>
      <c r="T48">
        <v>0</v>
      </c>
      <c r="U48">
        <v>181.12484977435466</v>
      </c>
      <c r="V48">
        <v>2.8893734417344175</v>
      </c>
      <c r="W48">
        <v>11.348595863188535</v>
      </c>
      <c r="X48">
        <v>36.251085665073113</v>
      </c>
      <c r="Y48">
        <v>0</v>
      </c>
      <c r="Z48">
        <v>3.1880139439999997</v>
      </c>
      <c r="AA48">
        <v>3.4341575677449607</v>
      </c>
      <c r="AB48">
        <v>6.4391643653824362</v>
      </c>
      <c r="AC48">
        <v>2.3654251241852844</v>
      </c>
      <c r="AD48">
        <v>0</v>
      </c>
      <c r="AE48">
        <v>4.0284714038184681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7.3862237699763602</v>
      </c>
      <c r="AL48">
        <v>13.06419509079174</v>
      </c>
      <c r="AM48">
        <v>3.9755975070424228</v>
      </c>
      <c r="AN48">
        <v>0</v>
      </c>
      <c r="AO48">
        <v>0</v>
      </c>
      <c r="AP48">
        <v>6.2617558819884026E-2</v>
      </c>
      <c r="AQ48">
        <v>0</v>
      </c>
      <c r="AR48">
        <v>8.6354226692028995</v>
      </c>
      <c r="AS48">
        <v>4.9327812230943824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552.95941811036528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86.912737636542246</v>
      </c>
      <c r="L49">
        <v>32.720552379929515</v>
      </c>
      <c r="M49">
        <v>0</v>
      </c>
      <c r="N49">
        <v>14.512849624331551</v>
      </c>
      <c r="O49">
        <v>48.746232813494593</v>
      </c>
      <c r="P49">
        <v>69.124907193474641</v>
      </c>
      <c r="Q49">
        <v>1.9265607639751552</v>
      </c>
      <c r="R49">
        <v>6.0403252503155231</v>
      </c>
      <c r="S49">
        <v>3.8492774798927614</v>
      </c>
      <c r="T49">
        <v>0</v>
      </c>
      <c r="U49">
        <v>181.12484977435466</v>
      </c>
      <c r="V49">
        <v>2.8893734417344175</v>
      </c>
      <c r="W49">
        <v>11.348595863188535</v>
      </c>
      <c r="X49">
        <v>36.251085665073113</v>
      </c>
      <c r="Y49">
        <v>0</v>
      </c>
      <c r="Z49">
        <v>3.1880139439999997</v>
      </c>
      <c r="AA49">
        <v>3.2827642222222231</v>
      </c>
      <c r="AB49">
        <v>6.4391643653824362</v>
      </c>
      <c r="AC49">
        <v>2.3654251241852844</v>
      </c>
      <c r="AD49">
        <v>0</v>
      </c>
      <c r="AE49">
        <v>4.0284714038184681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7.3862237699763602</v>
      </c>
      <c r="AL49">
        <v>13.06419509079174</v>
      </c>
      <c r="AM49">
        <v>3.9755975070424228</v>
      </c>
      <c r="AN49">
        <v>0</v>
      </c>
      <c r="AO49">
        <v>0</v>
      </c>
      <c r="AP49">
        <v>6.2617558819884026E-2</v>
      </c>
      <c r="AQ49">
        <v>0</v>
      </c>
      <c r="AR49">
        <v>1.2143562692028984</v>
      </c>
      <c r="AS49">
        <v>4.9327812230943824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545.3869583648426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86.912737636542246</v>
      </c>
      <c r="L50">
        <v>32.720552379929515</v>
      </c>
      <c r="M50">
        <v>0</v>
      </c>
      <c r="N50">
        <v>14.512849624331551</v>
      </c>
      <c r="O50">
        <v>48.746232813494593</v>
      </c>
      <c r="P50">
        <v>69.124907193474641</v>
      </c>
      <c r="Q50">
        <v>1.9265607639751552</v>
      </c>
      <c r="R50">
        <v>6.0403252503155231</v>
      </c>
      <c r="S50">
        <v>3.8492774798927614</v>
      </c>
      <c r="T50">
        <v>0</v>
      </c>
      <c r="U50">
        <v>181.12484977435466</v>
      </c>
      <c r="V50">
        <v>2.8893734417344175</v>
      </c>
      <c r="W50">
        <v>11.348595863188535</v>
      </c>
      <c r="X50">
        <v>36.251085665073113</v>
      </c>
      <c r="Y50">
        <v>0</v>
      </c>
      <c r="Z50">
        <v>3.1880139439999997</v>
      </c>
      <c r="AA50">
        <v>3.2827642222222231</v>
      </c>
      <c r="AB50">
        <v>3.2195821826912181</v>
      </c>
      <c r="AC50">
        <v>2.3654251241852844</v>
      </c>
      <c r="AD50">
        <v>0</v>
      </c>
      <c r="AE50">
        <v>4.0284714038184681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7.3862237699763602</v>
      </c>
      <c r="AL50">
        <v>13.06419509079174</v>
      </c>
      <c r="AM50">
        <v>3.9755975070424228</v>
      </c>
      <c r="AN50">
        <v>0</v>
      </c>
      <c r="AO50">
        <v>0</v>
      </c>
      <c r="AP50">
        <v>6.2617558819884026E-2</v>
      </c>
      <c r="AQ50">
        <v>0</v>
      </c>
      <c r="AR50">
        <v>1.2143562692028984</v>
      </c>
      <c r="AS50">
        <v>4.9327812230943824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542.16737618215132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86.912737636542246</v>
      </c>
      <c r="L51">
        <v>32.720552379929515</v>
      </c>
      <c r="M51">
        <v>0</v>
      </c>
      <c r="N51">
        <v>14.512849624331551</v>
      </c>
      <c r="O51">
        <v>48.746232813494593</v>
      </c>
      <c r="P51">
        <v>69.124907193474641</v>
      </c>
      <c r="Q51">
        <v>1.9265607639751552</v>
      </c>
      <c r="R51">
        <v>6.2335504043126679</v>
      </c>
      <c r="S51">
        <v>3.8492774798927614</v>
      </c>
      <c r="T51">
        <v>0</v>
      </c>
      <c r="U51">
        <v>181.12484977435466</v>
      </c>
      <c r="V51">
        <v>2.8893734417344175</v>
      </c>
      <c r="W51">
        <v>11.342997675292155</v>
      </c>
      <c r="X51">
        <v>36.249143632478635</v>
      </c>
      <c r="Y51">
        <v>0</v>
      </c>
      <c r="Z51">
        <v>3.1880139439999997</v>
      </c>
      <c r="AA51">
        <v>0</v>
      </c>
      <c r="AB51">
        <v>0</v>
      </c>
      <c r="AC51">
        <v>0</v>
      </c>
      <c r="AD51">
        <v>0</v>
      </c>
      <c r="AE51">
        <v>4.0284714038184681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7.3862237699763602</v>
      </c>
      <c r="AL51">
        <v>13.06419509079174</v>
      </c>
      <c r="AM51">
        <v>3.9755975070424228</v>
      </c>
      <c r="AN51">
        <v>0</v>
      </c>
      <c r="AO51">
        <v>0</v>
      </c>
      <c r="AP51">
        <v>6.2617558819884026E-2</v>
      </c>
      <c r="AQ51">
        <v>0</v>
      </c>
      <c r="AR51">
        <v>8.6354226692028995</v>
      </c>
      <c r="AS51">
        <v>3.4529468347823795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539.42652159824695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86.912737636542246</v>
      </c>
      <c r="L52">
        <v>32.720552379929515</v>
      </c>
      <c r="M52">
        <v>0</v>
      </c>
      <c r="N52">
        <v>14.512849624331551</v>
      </c>
      <c r="O52">
        <v>48.746232813494593</v>
      </c>
      <c r="P52">
        <v>69.124907193474641</v>
      </c>
      <c r="Q52">
        <v>1.9265607639751552</v>
      </c>
      <c r="R52">
        <v>6.2335504043126679</v>
      </c>
      <c r="S52">
        <v>3.8492774798927614</v>
      </c>
      <c r="T52">
        <v>0</v>
      </c>
      <c r="U52">
        <v>181.12484977435466</v>
      </c>
      <c r="V52">
        <v>2.8893734417344175</v>
      </c>
      <c r="W52">
        <v>11.342997675292155</v>
      </c>
      <c r="X52">
        <v>36.249143632478635</v>
      </c>
      <c r="Y52">
        <v>0</v>
      </c>
      <c r="Z52">
        <v>3.1880139439999997</v>
      </c>
      <c r="AA52">
        <v>0</v>
      </c>
      <c r="AB52">
        <v>0</v>
      </c>
      <c r="AC52">
        <v>0</v>
      </c>
      <c r="AD52">
        <v>0</v>
      </c>
      <c r="AE52">
        <v>4.0284714038184681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7.3862237699763602</v>
      </c>
      <c r="AL52">
        <v>13.06419509079174</v>
      </c>
      <c r="AM52">
        <v>3.9755975070424228</v>
      </c>
      <c r="AN52">
        <v>0</v>
      </c>
      <c r="AO52">
        <v>0</v>
      </c>
      <c r="AP52">
        <v>6.2617558819884026E-2</v>
      </c>
      <c r="AQ52">
        <v>0</v>
      </c>
      <c r="AR52">
        <v>8.6354226692028995</v>
      </c>
      <c r="AS52">
        <v>3.4529468347823795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539.42652159824695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86.912737636542246</v>
      </c>
      <c r="L53">
        <v>32.720552379929515</v>
      </c>
      <c r="M53">
        <v>0</v>
      </c>
      <c r="N53">
        <v>14.512849624331551</v>
      </c>
      <c r="O53">
        <v>48.746232813494593</v>
      </c>
      <c r="P53">
        <v>69.124907193474641</v>
      </c>
      <c r="Q53">
        <v>1.9265607639751552</v>
      </c>
      <c r="R53">
        <v>6.2335504043126679</v>
      </c>
      <c r="S53">
        <v>3.8492774798927614</v>
      </c>
      <c r="T53">
        <v>0</v>
      </c>
      <c r="U53">
        <v>181.12484977435466</v>
      </c>
      <c r="V53">
        <v>2.8893734417344175</v>
      </c>
      <c r="W53">
        <v>11.342997675292155</v>
      </c>
      <c r="X53">
        <v>36.249143632478635</v>
      </c>
      <c r="Y53">
        <v>0</v>
      </c>
      <c r="Z53">
        <v>3.1880139439999997</v>
      </c>
      <c r="AA53">
        <v>0</v>
      </c>
      <c r="AB53">
        <v>0</v>
      </c>
      <c r="AC53">
        <v>0</v>
      </c>
      <c r="AD53">
        <v>0</v>
      </c>
      <c r="AE53">
        <v>4.0284714038184681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7.3862237699763602</v>
      </c>
      <c r="AL53">
        <v>13.06419509079174</v>
      </c>
      <c r="AM53">
        <v>3.9755975070424228</v>
      </c>
      <c r="AN53">
        <v>0</v>
      </c>
      <c r="AO53">
        <v>0</v>
      </c>
      <c r="AP53">
        <v>6.2617558819884026E-2</v>
      </c>
      <c r="AQ53">
        <v>0</v>
      </c>
      <c r="AR53">
        <v>9.9847074692028972</v>
      </c>
      <c r="AS53">
        <v>3.6173728541685044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540.94023241763318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86.912737636542246</v>
      </c>
      <c r="L54">
        <v>32.720552379929515</v>
      </c>
      <c r="M54">
        <v>0</v>
      </c>
      <c r="N54">
        <v>14.512849624331551</v>
      </c>
      <c r="O54">
        <v>48.746232813494593</v>
      </c>
      <c r="P54">
        <v>69.124907193474641</v>
      </c>
      <c r="Q54">
        <v>1.9265607639751552</v>
      </c>
      <c r="R54">
        <v>6.2335504043126679</v>
      </c>
      <c r="S54">
        <v>3.8492774798927614</v>
      </c>
      <c r="T54">
        <v>0</v>
      </c>
      <c r="U54">
        <v>181.12484977435466</v>
      </c>
      <c r="V54">
        <v>2.8893734417344175</v>
      </c>
      <c r="W54">
        <v>11.342997675292155</v>
      </c>
      <c r="X54">
        <v>36.249143632478635</v>
      </c>
      <c r="Y54">
        <v>0</v>
      </c>
      <c r="Z54">
        <v>3.1880139439999997</v>
      </c>
      <c r="AA54">
        <v>0</v>
      </c>
      <c r="AB54">
        <v>0</v>
      </c>
      <c r="AC54">
        <v>0</v>
      </c>
      <c r="AD54">
        <v>0</v>
      </c>
      <c r="AE54">
        <v>4.0284714038184681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7.3862237699763602</v>
      </c>
      <c r="AL54">
        <v>13.06419509079174</v>
      </c>
      <c r="AM54">
        <v>3.9755975070424228</v>
      </c>
      <c r="AN54">
        <v>0</v>
      </c>
      <c r="AO54">
        <v>0</v>
      </c>
      <c r="AP54">
        <v>6.2617558819884026E-2</v>
      </c>
      <c r="AQ54">
        <v>0</v>
      </c>
      <c r="AR54">
        <v>9.9847074692028972</v>
      </c>
      <c r="AS54">
        <v>3.6173728541685044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540.94023241763318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86.912737636542246</v>
      </c>
      <c r="L55">
        <v>32.720552379929515</v>
      </c>
      <c r="M55">
        <v>0</v>
      </c>
      <c r="N55">
        <v>14.512849624331551</v>
      </c>
      <c r="O55">
        <v>48.746232813494593</v>
      </c>
      <c r="P55">
        <v>69.124907193474641</v>
      </c>
      <c r="Q55">
        <v>1.9265607639751552</v>
      </c>
      <c r="R55">
        <v>6.2335504043126679</v>
      </c>
      <c r="S55">
        <v>3.8492774798927614</v>
      </c>
      <c r="T55">
        <v>0</v>
      </c>
      <c r="U55">
        <v>182.29779203383754</v>
      </c>
      <c r="V55">
        <v>2.8893734417344175</v>
      </c>
      <c r="W55">
        <v>11.345458543924604</v>
      </c>
      <c r="X55">
        <v>36.250160897892705</v>
      </c>
      <c r="Y55">
        <v>0</v>
      </c>
      <c r="Z55">
        <v>3.1880139439999997</v>
      </c>
      <c r="AA55">
        <v>0</v>
      </c>
      <c r="AB55">
        <v>0</v>
      </c>
      <c r="AC55">
        <v>0</v>
      </c>
      <c r="AD55">
        <v>0</v>
      </c>
      <c r="AE55">
        <v>4.0284714038184681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7.3862237699763602</v>
      </c>
      <c r="AL55">
        <v>13.06419509079174</v>
      </c>
      <c r="AM55">
        <v>3.9755975070424228</v>
      </c>
      <c r="AN55">
        <v>0</v>
      </c>
      <c r="AO55">
        <v>0</v>
      </c>
      <c r="AP55">
        <v>6.2617558819884026E-2</v>
      </c>
      <c r="AQ55">
        <v>0</v>
      </c>
      <c r="AR55">
        <v>8.6354226692028995</v>
      </c>
      <c r="AS55">
        <v>7.2347457083370088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544.38474086533097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86.912737636542246</v>
      </c>
      <c r="L56">
        <v>32.720552379929515</v>
      </c>
      <c r="M56">
        <v>0</v>
      </c>
      <c r="N56">
        <v>14.512849624331551</v>
      </c>
      <c r="O56">
        <v>48.746232813494593</v>
      </c>
      <c r="P56">
        <v>69.124907193474641</v>
      </c>
      <c r="Q56">
        <v>1.9265607639751552</v>
      </c>
      <c r="R56">
        <v>6.2335504043126679</v>
      </c>
      <c r="S56">
        <v>3.8492774798927614</v>
      </c>
      <c r="T56">
        <v>0</v>
      </c>
      <c r="U56">
        <v>182.29779203383754</v>
      </c>
      <c r="V56">
        <v>2.8893734417344175</v>
      </c>
      <c r="W56">
        <v>11.345458543924604</v>
      </c>
      <c r="X56">
        <v>36.250160897892705</v>
      </c>
      <c r="Y56">
        <v>0</v>
      </c>
      <c r="Z56">
        <v>3.1880139439999997</v>
      </c>
      <c r="AA56">
        <v>0</v>
      </c>
      <c r="AB56">
        <v>0</v>
      </c>
      <c r="AC56">
        <v>0</v>
      </c>
      <c r="AD56">
        <v>0</v>
      </c>
      <c r="AE56">
        <v>4.0284714038184681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7.3862237699763602</v>
      </c>
      <c r="AL56">
        <v>13.06419509079174</v>
      </c>
      <c r="AM56">
        <v>3.9755975070424228</v>
      </c>
      <c r="AN56">
        <v>0</v>
      </c>
      <c r="AO56">
        <v>0</v>
      </c>
      <c r="AP56">
        <v>6.2617558819884026E-2</v>
      </c>
      <c r="AQ56">
        <v>0</v>
      </c>
      <c r="AR56">
        <v>8.6354226692028995</v>
      </c>
      <c r="AS56">
        <v>7.2347457083370088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544.38474086533097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87.189904383824526</v>
      </c>
      <c r="L57">
        <v>32.720552379929515</v>
      </c>
      <c r="M57">
        <v>0</v>
      </c>
      <c r="N57">
        <v>14.512849624331551</v>
      </c>
      <c r="O57">
        <v>48.746232813494593</v>
      </c>
      <c r="P57">
        <v>69.124907193474641</v>
      </c>
      <c r="Q57">
        <v>1.9265607639751552</v>
      </c>
      <c r="R57">
        <v>6.1099999999999994</v>
      </c>
      <c r="S57">
        <v>3.8492774798927614</v>
      </c>
      <c r="T57">
        <v>0</v>
      </c>
      <c r="U57">
        <v>182.29779203383754</v>
      </c>
      <c r="V57">
        <v>2.8893734417344175</v>
      </c>
      <c r="W57">
        <v>11.345458543924604</v>
      </c>
      <c r="X57">
        <v>36.250160897892705</v>
      </c>
      <c r="Y57">
        <v>0</v>
      </c>
      <c r="Z57">
        <v>3.1880139439999997</v>
      </c>
      <c r="AA57">
        <v>0</v>
      </c>
      <c r="AB57">
        <v>0</v>
      </c>
      <c r="AC57">
        <v>0</v>
      </c>
      <c r="AD57">
        <v>0</v>
      </c>
      <c r="AE57">
        <v>4.0284714038184681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7.3862237699763602</v>
      </c>
      <c r="AL57">
        <v>13.06419509079174</v>
      </c>
      <c r="AM57">
        <v>3.9755975070424228</v>
      </c>
      <c r="AN57">
        <v>0</v>
      </c>
      <c r="AO57">
        <v>0</v>
      </c>
      <c r="AP57">
        <v>6.2617558819884026E-2</v>
      </c>
      <c r="AQ57">
        <v>0</v>
      </c>
      <c r="AR57">
        <v>8.6354226692028995</v>
      </c>
      <c r="AS57">
        <v>7.2347457083370088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544.53835720830057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87.189904383824526</v>
      </c>
      <c r="L58">
        <v>32.720552379929515</v>
      </c>
      <c r="M58">
        <v>0</v>
      </c>
      <c r="N58">
        <v>14.512849624331551</v>
      </c>
      <c r="O58">
        <v>48.746232813494593</v>
      </c>
      <c r="P58">
        <v>69.124907193474641</v>
      </c>
      <c r="Q58">
        <v>1.9265607639751552</v>
      </c>
      <c r="R58">
        <v>6.1099999999999994</v>
      </c>
      <c r="S58">
        <v>3.8492774798927614</v>
      </c>
      <c r="T58">
        <v>0</v>
      </c>
      <c r="U58">
        <v>182.29779203383754</v>
      </c>
      <c r="V58">
        <v>2.8893734417344175</v>
      </c>
      <c r="W58">
        <v>11.342997675292155</v>
      </c>
      <c r="X58">
        <v>36.249143632478635</v>
      </c>
      <c r="Y58">
        <v>0</v>
      </c>
      <c r="Z58">
        <v>3.1880139439999997</v>
      </c>
      <c r="AA58">
        <v>0</v>
      </c>
      <c r="AB58">
        <v>0</v>
      </c>
      <c r="AC58">
        <v>0</v>
      </c>
      <c r="AD58">
        <v>0</v>
      </c>
      <c r="AE58">
        <v>4.0284714038184681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7.3862237699763602</v>
      </c>
      <c r="AL58">
        <v>13.06419509079174</v>
      </c>
      <c r="AM58">
        <v>3.9755975070424228</v>
      </c>
      <c r="AN58">
        <v>0</v>
      </c>
      <c r="AO58">
        <v>0</v>
      </c>
      <c r="AP58">
        <v>6.2617558819884026E-2</v>
      </c>
      <c r="AQ58">
        <v>0</v>
      </c>
      <c r="AR58">
        <v>8.6354226692028995</v>
      </c>
      <c r="AS58">
        <v>7.2347457083370088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544.53487907425404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87.189904383824526</v>
      </c>
      <c r="L59">
        <v>32.720552379929515</v>
      </c>
      <c r="M59">
        <v>0</v>
      </c>
      <c r="N59">
        <v>14.512849624331551</v>
      </c>
      <c r="O59">
        <v>48.746232813494593</v>
      </c>
      <c r="P59">
        <v>66.635090631753954</v>
      </c>
      <c r="Q59">
        <v>1.9265607639751552</v>
      </c>
      <c r="R59">
        <v>6.1099999999999994</v>
      </c>
      <c r="S59">
        <v>3.8492774798927614</v>
      </c>
      <c r="T59">
        <v>0</v>
      </c>
      <c r="U59">
        <v>182.29779203383754</v>
      </c>
      <c r="V59">
        <v>2.8893734417344175</v>
      </c>
      <c r="W59">
        <v>11.342997675292155</v>
      </c>
      <c r="X59">
        <v>36.249143632478635</v>
      </c>
      <c r="Y59">
        <v>0</v>
      </c>
      <c r="Z59">
        <v>3.1880139439999997</v>
      </c>
      <c r="AA59">
        <v>0</v>
      </c>
      <c r="AB59">
        <v>0</v>
      </c>
      <c r="AC59">
        <v>0</v>
      </c>
      <c r="AD59">
        <v>0</v>
      </c>
      <c r="AE59">
        <v>4.0284714038184681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7.3862237699763602</v>
      </c>
      <c r="AL59">
        <v>13.06419509079174</v>
      </c>
      <c r="AM59">
        <v>3.9755975070424228</v>
      </c>
      <c r="AN59">
        <v>0</v>
      </c>
      <c r="AO59">
        <v>0</v>
      </c>
      <c r="AP59">
        <v>6.2617558819884026E-2</v>
      </c>
      <c r="AQ59">
        <v>0</v>
      </c>
      <c r="AR59">
        <v>8.6354226692028995</v>
      </c>
      <c r="AS59">
        <v>5.9193373394111317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540.7296541436076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87.189904383824526</v>
      </c>
      <c r="L60">
        <v>32.720552379929515</v>
      </c>
      <c r="M60">
        <v>0</v>
      </c>
      <c r="N60">
        <v>14.512849624331551</v>
      </c>
      <c r="O60">
        <v>48.746232813494593</v>
      </c>
      <c r="P60">
        <v>66.635090631753954</v>
      </c>
      <c r="Q60">
        <v>1.9265607639751552</v>
      </c>
      <c r="R60">
        <v>6.1099999999999994</v>
      </c>
      <c r="S60">
        <v>3.8492774798927614</v>
      </c>
      <c r="T60">
        <v>0</v>
      </c>
      <c r="U60">
        <v>182.29779203383754</v>
      </c>
      <c r="V60">
        <v>2.8893734417344175</v>
      </c>
      <c r="W60">
        <v>11.342997675292155</v>
      </c>
      <c r="X60">
        <v>36.249143632478635</v>
      </c>
      <c r="Y60">
        <v>0</v>
      </c>
      <c r="Z60">
        <v>3.1880139439999997</v>
      </c>
      <c r="AA60">
        <v>0</v>
      </c>
      <c r="AB60">
        <v>0</v>
      </c>
      <c r="AC60">
        <v>0</v>
      </c>
      <c r="AD60">
        <v>0</v>
      </c>
      <c r="AE60">
        <v>4.0284714038184681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7.3862237699763602</v>
      </c>
      <c r="AL60">
        <v>13.06419509079174</v>
      </c>
      <c r="AM60">
        <v>3.9755975070424228</v>
      </c>
      <c r="AN60">
        <v>0</v>
      </c>
      <c r="AO60">
        <v>0</v>
      </c>
      <c r="AP60">
        <v>6.2617558819884026E-2</v>
      </c>
      <c r="AQ60">
        <v>0</v>
      </c>
      <c r="AR60">
        <v>8.6354226692028995</v>
      </c>
      <c r="AS60">
        <v>5.9193373394111317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540.7296541436076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84.7299070815627</v>
      </c>
      <c r="L61">
        <v>31.8902494120276</v>
      </c>
      <c r="M61">
        <v>0</v>
      </c>
      <c r="N61">
        <v>14.512849624331551</v>
      </c>
      <c r="O61">
        <v>48.746232813494593</v>
      </c>
      <c r="P61">
        <v>66.635090631753954</v>
      </c>
      <c r="Q61">
        <v>1.9265607639751552</v>
      </c>
      <c r="R61">
        <v>6.1099999999999994</v>
      </c>
      <c r="S61">
        <v>3.8492774798927614</v>
      </c>
      <c r="T61">
        <v>0</v>
      </c>
      <c r="U61">
        <v>182.29779203383754</v>
      </c>
      <c r="V61">
        <v>2.9322343154246102</v>
      </c>
      <c r="W61">
        <v>5.7766450580414226</v>
      </c>
      <c r="X61">
        <v>19.25005902267646</v>
      </c>
      <c r="Y61">
        <v>0</v>
      </c>
      <c r="Z61">
        <v>3.1880139439999997</v>
      </c>
      <c r="AA61">
        <v>0</v>
      </c>
      <c r="AB61">
        <v>0</v>
      </c>
      <c r="AC61">
        <v>0</v>
      </c>
      <c r="AD61">
        <v>0</v>
      </c>
      <c r="AE61">
        <v>4.0284714038184681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7.3862237699763602</v>
      </c>
      <c r="AL61">
        <v>13.06419509079174</v>
      </c>
      <c r="AM61">
        <v>3.9755975070424228</v>
      </c>
      <c r="AN61">
        <v>0</v>
      </c>
      <c r="AO61">
        <v>0</v>
      </c>
      <c r="AP61">
        <v>1.6906733262641263</v>
      </c>
      <c r="AQ61">
        <v>0</v>
      </c>
      <c r="AR61">
        <v>8.6354226692028995</v>
      </c>
      <c r="AS61">
        <v>5.9193373394111317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516.54483328752553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84.7299070815627</v>
      </c>
      <c r="L62">
        <v>31.8902494120276</v>
      </c>
      <c r="M62">
        <v>0</v>
      </c>
      <c r="N62">
        <v>14.512849624331551</v>
      </c>
      <c r="O62">
        <v>48.746232813494593</v>
      </c>
      <c r="P62">
        <v>66.635090631753954</v>
      </c>
      <c r="Q62">
        <v>1.9265607639751552</v>
      </c>
      <c r="R62">
        <v>6.1099999999999994</v>
      </c>
      <c r="S62">
        <v>3.8492774798927614</v>
      </c>
      <c r="T62">
        <v>0</v>
      </c>
      <c r="U62">
        <v>182.29779203383754</v>
      </c>
      <c r="V62">
        <v>2.9322343154246102</v>
      </c>
      <c r="W62">
        <v>5.7766450580414226</v>
      </c>
      <c r="X62">
        <v>19.25005902267646</v>
      </c>
      <c r="Y62">
        <v>0</v>
      </c>
      <c r="Z62">
        <v>3.1880139439999997</v>
      </c>
      <c r="AA62">
        <v>3.4341575677449607</v>
      </c>
      <c r="AB62">
        <v>0</v>
      </c>
      <c r="AC62">
        <v>0</v>
      </c>
      <c r="AD62">
        <v>0</v>
      </c>
      <c r="AE62">
        <v>4.0284714038184681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7.3862237699763602</v>
      </c>
      <c r="AL62">
        <v>13.06419509079174</v>
      </c>
      <c r="AM62">
        <v>3.9755975070424228</v>
      </c>
      <c r="AN62">
        <v>0</v>
      </c>
      <c r="AO62">
        <v>0</v>
      </c>
      <c r="AP62">
        <v>1.6906733262641263</v>
      </c>
      <c r="AQ62">
        <v>0</v>
      </c>
      <c r="AR62">
        <v>8.6354226692028995</v>
      </c>
      <c r="AS62">
        <v>5.9193373394111317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519.97899085527047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84.7299070815627</v>
      </c>
      <c r="L63">
        <v>31.8902494120276</v>
      </c>
      <c r="M63">
        <v>0</v>
      </c>
      <c r="N63">
        <v>14.512849624331551</v>
      </c>
      <c r="O63">
        <v>48.746232813494593</v>
      </c>
      <c r="P63">
        <v>66.635090631753954</v>
      </c>
      <c r="Q63">
        <v>1.9265607639751552</v>
      </c>
      <c r="R63">
        <v>6.1099999999999994</v>
      </c>
      <c r="S63">
        <v>3.8492774798927614</v>
      </c>
      <c r="T63">
        <v>0</v>
      </c>
      <c r="U63">
        <v>182.29779203383754</v>
      </c>
      <c r="V63">
        <v>2.9322343154246102</v>
      </c>
      <c r="W63">
        <v>5.7766450580414226</v>
      </c>
      <c r="X63">
        <v>19.25005902267646</v>
      </c>
      <c r="Y63">
        <v>0</v>
      </c>
      <c r="Z63">
        <v>3.1880139439999997</v>
      </c>
      <c r="AA63">
        <v>3.4341575677449607</v>
      </c>
      <c r="AB63">
        <v>0</v>
      </c>
      <c r="AC63">
        <v>0</v>
      </c>
      <c r="AD63">
        <v>0</v>
      </c>
      <c r="AE63">
        <v>8.056942595427504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7.3862237699763602</v>
      </c>
      <c r="AL63">
        <v>13.06419509079174</v>
      </c>
      <c r="AM63">
        <v>3.9755975070424228</v>
      </c>
      <c r="AN63">
        <v>0</v>
      </c>
      <c r="AO63">
        <v>0</v>
      </c>
      <c r="AP63">
        <v>1.6906733262641263</v>
      </c>
      <c r="AQ63">
        <v>0</v>
      </c>
      <c r="AR63">
        <v>8.6354226692028995</v>
      </c>
      <c r="AS63">
        <v>4.9327812230943824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523.02090593056266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84.7299070815627</v>
      </c>
      <c r="L64">
        <v>31.8902494120276</v>
      </c>
      <c r="M64">
        <v>0</v>
      </c>
      <c r="N64">
        <v>14.512849624331551</v>
      </c>
      <c r="O64">
        <v>48.746232813494593</v>
      </c>
      <c r="P64">
        <v>66.635090631753954</v>
      </c>
      <c r="Q64">
        <v>1.9265607639751552</v>
      </c>
      <c r="R64">
        <v>6.1099999999999994</v>
      </c>
      <c r="S64">
        <v>3.8492774798927614</v>
      </c>
      <c r="T64">
        <v>0</v>
      </c>
      <c r="U64">
        <v>182.29779203383754</v>
      </c>
      <c r="V64">
        <v>2.9322343154246102</v>
      </c>
      <c r="W64">
        <v>5.7766450580414226</v>
      </c>
      <c r="X64">
        <v>19.25005902267646</v>
      </c>
      <c r="Y64">
        <v>0</v>
      </c>
      <c r="Z64">
        <v>3.1880139439999997</v>
      </c>
      <c r="AA64">
        <v>6.8683151354899215</v>
      </c>
      <c r="AB64">
        <v>0</v>
      </c>
      <c r="AC64">
        <v>0</v>
      </c>
      <c r="AD64">
        <v>0</v>
      </c>
      <c r="AE64">
        <v>8.056942595427504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7.3862237699763602</v>
      </c>
      <c r="AL64">
        <v>13.06419509079174</v>
      </c>
      <c r="AM64">
        <v>3.9755975070424228</v>
      </c>
      <c r="AN64">
        <v>0</v>
      </c>
      <c r="AO64">
        <v>0</v>
      </c>
      <c r="AP64">
        <v>1.6906733262641263</v>
      </c>
      <c r="AQ64">
        <v>0</v>
      </c>
      <c r="AR64">
        <v>8.6354226692028995</v>
      </c>
      <c r="AS64">
        <v>4.9327812230943824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526.45506349830771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84.7299070815627</v>
      </c>
      <c r="L65">
        <v>31.8902494120276</v>
      </c>
      <c r="M65">
        <v>0</v>
      </c>
      <c r="N65">
        <v>14.512849624331551</v>
      </c>
      <c r="O65">
        <v>48.746232813494593</v>
      </c>
      <c r="P65">
        <v>66.635090631753954</v>
      </c>
      <c r="Q65">
        <v>1.9198005194805192</v>
      </c>
      <c r="R65">
        <v>10.360056110473458</v>
      </c>
      <c r="S65">
        <v>3.8492774798927614</v>
      </c>
      <c r="T65">
        <v>0</v>
      </c>
      <c r="U65">
        <v>182.29779203383754</v>
      </c>
      <c r="V65">
        <v>2.9322343154246102</v>
      </c>
      <c r="W65">
        <v>5.7766450580414226</v>
      </c>
      <c r="X65">
        <v>19.25005902267646</v>
      </c>
      <c r="Y65">
        <v>0</v>
      </c>
      <c r="Z65">
        <v>3.1880139439999997</v>
      </c>
      <c r="AA65">
        <v>6.8683151354899215</v>
      </c>
      <c r="AB65">
        <v>0</v>
      </c>
      <c r="AC65">
        <v>0</v>
      </c>
      <c r="AD65">
        <v>0</v>
      </c>
      <c r="AE65">
        <v>8.056942595427504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7.3862237699763602</v>
      </c>
      <c r="AL65">
        <v>13.06419509079174</v>
      </c>
      <c r="AM65">
        <v>3.9755975070424228</v>
      </c>
      <c r="AN65">
        <v>0</v>
      </c>
      <c r="AO65">
        <v>0</v>
      </c>
      <c r="AP65">
        <v>0.31308754014183932</v>
      </c>
      <c r="AQ65">
        <v>0</v>
      </c>
      <c r="AR65">
        <v>8.6354226692028995</v>
      </c>
      <c r="AS65">
        <v>3.9462248929407542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528.33421724801065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84.7299070815627</v>
      </c>
      <c r="L66">
        <v>31.8902494120276</v>
      </c>
      <c r="M66">
        <v>0</v>
      </c>
      <c r="N66">
        <v>14.512849624331551</v>
      </c>
      <c r="O66">
        <v>48.746232813494593</v>
      </c>
      <c r="P66">
        <v>66.635090631753954</v>
      </c>
      <c r="Q66">
        <v>1.9198005194805192</v>
      </c>
      <c r="R66">
        <v>10.360056110473458</v>
      </c>
      <c r="S66">
        <v>3.8492774798927614</v>
      </c>
      <c r="T66">
        <v>0</v>
      </c>
      <c r="U66">
        <v>182.29779203383754</v>
      </c>
      <c r="V66">
        <v>2.9322343154246102</v>
      </c>
      <c r="W66">
        <v>5.7766450580414226</v>
      </c>
      <c r="X66">
        <v>19.25005902267646</v>
      </c>
      <c r="Y66">
        <v>0</v>
      </c>
      <c r="Z66">
        <v>3.1880139439999997</v>
      </c>
      <c r="AA66">
        <v>10.302472703234885</v>
      </c>
      <c r="AB66">
        <v>0</v>
      </c>
      <c r="AC66">
        <v>0</v>
      </c>
      <c r="AD66">
        <v>0</v>
      </c>
      <c r="AE66">
        <v>8.056942595427504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7.3862237699763602</v>
      </c>
      <c r="AL66">
        <v>13.06419509079174</v>
      </c>
      <c r="AM66">
        <v>3.9755975070424228</v>
      </c>
      <c r="AN66">
        <v>0</v>
      </c>
      <c r="AO66">
        <v>0</v>
      </c>
      <c r="AP66">
        <v>0.31308754014183932</v>
      </c>
      <c r="AQ66">
        <v>0</v>
      </c>
      <c r="AR66">
        <v>8.6354226692028995</v>
      </c>
      <c r="AS66">
        <v>3.9462248929407542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531.76837481575558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84.7299070815627</v>
      </c>
      <c r="L67">
        <v>31.8902494120276</v>
      </c>
      <c r="M67">
        <v>0</v>
      </c>
      <c r="N67">
        <v>14.512849624331551</v>
      </c>
      <c r="O67">
        <v>48.746232813494593</v>
      </c>
      <c r="P67">
        <v>66.635090631753954</v>
      </c>
      <c r="Q67">
        <v>1.9198005194805192</v>
      </c>
      <c r="R67">
        <v>10.360056110473458</v>
      </c>
      <c r="S67">
        <v>3.8492774798927614</v>
      </c>
      <c r="T67">
        <v>0</v>
      </c>
      <c r="U67">
        <v>182.29779203383754</v>
      </c>
      <c r="V67">
        <v>2.9322343154246102</v>
      </c>
      <c r="W67">
        <v>5.7766450580414226</v>
      </c>
      <c r="X67">
        <v>19.25005902267646</v>
      </c>
      <c r="Y67">
        <v>0</v>
      </c>
      <c r="Z67">
        <v>3.1880139439999997</v>
      </c>
      <c r="AA67">
        <v>10.302472703234885</v>
      </c>
      <c r="AB67">
        <v>0</v>
      </c>
      <c r="AC67">
        <v>0</v>
      </c>
      <c r="AD67">
        <v>0</v>
      </c>
      <c r="AE67">
        <v>8.056942595427504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7.3862237699763602</v>
      </c>
      <c r="AL67">
        <v>9.7981463815834786</v>
      </c>
      <c r="AM67">
        <v>3.9755975070424228</v>
      </c>
      <c r="AN67">
        <v>0</v>
      </c>
      <c r="AO67">
        <v>0</v>
      </c>
      <c r="AP67">
        <v>0.31308754014183932</v>
      </c>
      <c r="AQ67">
        <v>0</v>
      </c>
      <c r="AR67">
        <v>8.6354226692028995</v>
      </c>
      <c r="AS67">
        <v>7.9582202364033341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532.5143214500099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84.7299070815627</v>
      </c>
      <c r="L68">
        <v>31.8902494120276</v>
      </c>
      <c r="M68">
        <v>0</v>
      </c>
      <c r="N68">
        <v>14.512849624331551</v>
      </c>
      <c r="O68">
        <v>48.746232813494593</v>
      </c>
      <c r="P68">
        <v>66.635090631753954</v>
      </c>
      <c r="Q68">
        <v>1.9198005194805192</v>
      </c>
      <c r="R68">
        <v>6.1099999999999994</v>
      </c>
      <c r="S68">
        <v>3.8492774798927614</v>
      </c>
      <c r="T68">
        <v>0</v>
      </c>
      <c r="U68">
        <v>182.29779203383754</v>
      </c>
      <c r="V68">
        <v>2.9322343154246102</v>
      </c>
      <c r="W68">
        <v>5.7766450580414226</v>
      </c>
      <c r="X68">
        <v>19.25005902267646</v>
      </c>
      <c r="Y68">
        <v>0</v>
      </c>
      <c r="Z68">
        <v>3.1880139439999997</v>
      </c>
      <c r="AA68">
        <v>10.302472703234885</v>
      </c>
      <c r="AB68">
        <v>0</v>
      </c>
      <c r="AC68">
        <v>0</v>
      </c>
      <c r="AD68">
        <v>0</v>
      </c>
      <c r="AE68">
        <v>8.056942595427504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7.3862237699763602</v>
      </c>
      <c r="AL68">
        <v>9.7981463815834786</v>
      </c>
      <c r="AM68">
        <v>3.9755975070424228</v>
      </c>
      <c r="AN68">
        <v>0</v>
      </c>
      <c r="AO68">
        <v>0</v>
      </c>
      <c r="AP68">
        <v>0.31308754014183932</v>
      </c>
      <c r="AQ68">
        <v>0</v>
      </c>
      <c r="AR68">
        <v>8.6354226692028995</v>
      </c>
      <c r="AS68">
        <v>7.9582202364033341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528.26426533953656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84.7299070815627</v>
      </c>
      <c r="L69">
        <v>31.8902494120276</v>
      </c>
      <c r="M69">
        <v>0</v>
      </c>
      <c r="N69">
        <v>14.512849624331551</v>
      </c>
      <c r="O69">
        <v>48.746232813494593</v>
      </c>
      <c r="P69">
        <v>66.635090631753954</v>
      </c>
      <c r="Q69">
        <v>1.9198005194805192</v>
      </c>
      <c r="R69">
        <v>10.268453178855902</v>
      </c>
      <c r="S69">
        <v>3.8492774798927614</v>
      </c>
      <c r="T69">
        <v>0</v>
      </c>
      <c r="U69">
        <v>182.29779203383754</v>
      </c>
      <c r="V69">
        <v>2.9322343154246102</v>
      </c>
      <c r="W69">
        <v>5.7766450580414226</v>
      </c>
      <c r="X69">
        <v>19.25005902267646</v>
      </c>
      <c r="Y69">
        <v>0</v>
      </c>
      <c r="Z69">
        <v>3.1880139439999997</v>
      </c>
      <c r="AA69">
        <v>10.302472703234885</v>
      </c>
      <c r="AB69">
        <v>0</v>
      </c>
      <c r="AC69">
        <v>0</v>
      </c>
      <c r="AD69">
        <v>0</v>
      </c>
      <c r="AE69">
        <v>8.056942595427504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7.3862237699763602</v>
      </c>
      <c r="AL69">
        <v>9.7981463815834786</v>
      </c>
      <c r="AM69">
        <v>3.9755975070424228</v>
      </c>
      <c r="AN69">
        <v>0</v>
      </c>
      <c r="AO69">
        <v>0</v>
      </c>
      <c r="AP69">
        <v>0.31308754014183932</v>
      </c>
      <c r="AQ69">
        <v>0</v>
      </c>
      <c r="AR69">
        <v>8.6354226692028995</v>
      </c>
      <c r="AS69">
        <v>7.9582202364033341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532.42271851839234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84.7299070815627</v>
      </c>
      <c r="L70">
        <v>31.8902494120276</v>
      </c>
      <c r="M70">
        <v>0</v>
      </c>
      <c r="N70">
        <v>14.512849624331551</v>
      </c>
      <c r="O70">
        <v>48.746232813494593</v>
      </c>
      <c r="P70">
        <v>66.635090631753954</v>
      </c>
      <c r="Q70">
        <v>1.9198005194805192</v>
      </c>
      <c r="R70">
        <v>10.366398149532712</v>
      </c>
      <c r="S70">
        <v>6.4603587659817343</v>
      </c>
      <c r="T70">
        <v>0</v>
      </c>
      <c r="U70">
        <v>182.29779203383754</v>
      </c>
      <c r="V70">
        <v>2.7803060977242304</v>
      </c>
      <c r="W70">
        <v>5.7766450580414226</v>
      </c>
      <c r="X70">
        <v>19.25005902267646</v>
      </c>
      <c r="Y70">
        <v>0</v>
      </c>
      <c r="Z70">
        <v>3.1880139439999997</v>
      </c>
      <c r="AA70">
        <v>10.302472703234885</v>
      </c>
      <c r="AB70">
        <v>0</v>
      </c>
      <c r="AC70">
        <v>0</v>
      </c>
      <c r="AD70">
        <v>0</v>
      </c>
      <c r="AE70">
        <v>8.056942595427504</v>
      </c>
      <c r="AF70">
        <v>0</v>
      </c>
      <c r="AG70">
        <v>0</v>
      </c>
      <c r="AH70">
        <v>4.6299138308918115</v>
      </c>
      <c r="AI70">
        <v>0</v>
      </c>
      <c r="AJ70">
        <v>0</v>
      </c>
      <c r="AK70">
        <v>17.439694652639879</v>
      </c>
      <c r="AL70">
        <v>9.7981463815834786</v>
      </c>
      <c r="AM70">
        <v>3.9755975070424228</v>
      </c>
      <c r="AN70">
        <v>0</v>
      </c>
      <c r="AO70">
        <v>0</v>
      </c>
      <c r="AP70">
        <v>0.31308754014183932</v>
      </c>
      <c r="AQ70">
        <v>0</v>
      </c>
      <c r="AR70">
        <v>8.6354226692028995</v>
      </c>
      <c r="AS70">
        <v>7.9582202364033341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549.66320127101301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84.7299070815627</v>
      </c>
      <c r="L71">
        <v>31.760035746192369</v>
      </c>
      <c r="M71">
        <v>0</v>
      </c>
      <c r="N71">
        <v>14.512849624331551</v>
      </c>
      <c r="O71">
        <v>48.746232813494593</v>
      </c>
      <c r="P71">
        <v>66.635090631753954</v>
      </c>
      <c r="Q71">
        <v>1.920225254108723</v>
      </c>
      <c r="R71">
        <v>10.105236292521994</v>
      </c>
      <c r="S71">
        <v>6.1166164527162978</v>
      </c>
      <c r="T71">
        <v>0</v>
      </c>
      <c r="U71">
        <v>182.29779203383754</v>
      </c>
      <c r="V71">
        <v>2.7807384031620557</v>
      </c>
      <c r="W71">
        <v>5.7766450580414226</v>
      </c>
      <c r="X71">
        <v>19.25005902267646</v>
      </c>
      <c r="Y71">
        <v>0</v>
      </c>
      <c r="Z71">
        <v>1.5940069719999999</v>
      </c>
      <c r="AA71">
        <v>10.302472703234885</v>
      </c>
      <c r="AB71">
        <v>0</v>
      </c>
      <c r="AC71">
        <v>0</v>
      </c>
      <c r="AD71">
        <v>0</v>
      </c>
      <c r="AE71">
        <v>8.056942595427504</v>
      </c>
      <c r="AF71">
        <v>0</v>
      </c>
      <c r="AG71">
        <v>0</v>
      </c>
      <c r="AH71">
        <v>4.6299138308918115</v>
      </c>
      <c r="AI71">
        <v>0</v>
      </c>
      <c r="AJ71">
        <v>0</v>
      </c>
      <c r="AK71">
        <v>17.439694652639879</v>
      </c>
      <c r="AL71">
        <v>9.7981463815834786</v>
      </c>
      <c r="AM71">
        <v>3.9755975070424228</v>
      </c>
      <c r="AN71">
        <v>0</v>
      </c>
      <c r="AO71">
        <v>0</v>
      </c>
      <c r="AP71">
        <v>0.31308754014183932</v>
      </c>
      <c r="AQ71">
        <v>0</v>
      </c>
      <c r="AR71">
        <v>8.6354226692028995</v>
      </c>
      <c r="AS71">
        <v>7.9582202364033341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547.33493350296771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84.7299070815627</v>
      </c>
      <c r="L72">
        <v>31.759877843149795</v>
      </c>
      <c r="M72">
        <v>0</v>
      </c>
      <c r="N72">
        <v>14.512849624331551</v>
      </c>
      <c r="O72">
        <v>48.746232813494593</v>
      </c>
      <c r="P72">
        <v>66.635090631753954</v>
      </c>
      <c r="Q72">
        <v>1.920225254108723</v>
      </c>
      <c r="R72">
        <v>10.361225418831943</v>
      </c>
      <c r="S72">
        <v>6.4543308885714286</v>
      </c>
      <c r="T72">
        <v>0</v>
      </c>
      <c r="U72">
        <v>182.29779203383754</v>
      </c>
      <c r="V72">
        <v>2.7807384031620557</v>
      </c>
      <c r="W72">
        <v>5.7766450580414226</v>
      </c>
      <c r="X72">
        <v>19.25005902267646</v>
      </c>
      <c r="Y72">
        <v>0</v>
      </c>
      <c r="Z72">
        <v>1.5940069719999999</v>
      </c>
      <c r="AA72">
        <v>10.302472703234885</v>
      </c>
      <c r="AB72">
        <v>0</v>
      </c>
      <c r="AC72">
        <v>0</v>
      </c>
      <c r="AD72">
        <v>0</v>
      </c>
      <c r="AE72">
        <v>8.056942595427504</v>
      </c>
      <c r="AF72">
        <v>0</v>
      </c>
      <c r="AG72">
        <v>0</v>
      </c>
      <c r="AH72">
        <v>9.2598278776464831</v>
      </c>
      <c r="AI72">
        <v>0</v>
      </c>
      <c r="AJ72">
        <v>0</v>
      </c>
      <c r="AK72">
        <v>17.439694652639879</v>
      </c>
      <c r="AL72">
        <v>9.7981463815834786</v>
      </c>
      <c r="AM72">
        <v>3.9755975070424228</v>
      </c>
      <c r="AN72">
        <v>0</v>
      </c>
      <c r="AO72">
        <v>0</v>
      </c>
      <c r="AP72">
        <v>0.31308754014183932</v>
      </c>
      <c r="AQ72">
        <v>0</v>
      </c>
      <c r="AR72">
        <v>8.6354226692028995</v>
      </c>
      <c r="AS72">
        <v>7.9582202364033341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552.55839320884479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84.7299070815627</v>
      </c>
      <c r="L73">
        <v>31.760352028952639</v>
      </c>
      <c r="M73">
        <v>0</v>
      </c>
      <c r="N73">
        <v>14.512849624331551</v>
      </c>
      <c r="O73">
        <v>48.746232813494593</v>
      </c>
      <c r="P73">
        <v>66.635090631753954</v>
      </c>
      <c r="Q73">
        <v>1.9205349409368635</v>
      </c>
      <c r="R73">
        <v>10.361225418831943</v>
      </c>
      <c r="S73">
        <v>6.458274100846805</v>
      </c>
      <c r="T73">
        <v>0</v>
      </c>
      <c r="U73">
        <v>182.29779203383754</v>
      </c>
      <c r="V73">
        <v>5.0788077239999998</v>
      </c>
      <c r="W73">
        <v>11.238402161844483</v>
      </c>
      <c r="X73">
        <v>35.618832461219228</v>
      </c>
      <c r="Y73">
        <v>0</v>
      </c>
      <c r="Z73">
        <v>1.5940069719999999</v>
      </c>
      <c r="AA73">
        <v>10.302472703234885</v>
      </c>
      <c r="AB73">
        <v>0</v>
      </c>
      <c r="AC73">
        <v>2.3654251241852844</v>
      </c>
      <c r="AD73">
        <v>1.9373112689015457</v>
      </c>
      <c r="AE73">
        <v>8.056942595427504</v>
      </c>
      <c r="AF73">
        <v>0</v>
      </c>
      <c r="AG73">
        <v>0</v>
      </c>
      <c r="AH73">
        <v>10.996045672162342</v>
      </c>
      <c r="AI73">
        <v>0</v>
      </c>
      <c r="AJ73">
        <v>0</v>
      </c>
      <c r="AK73">
        <v>17.439694652639879</v>
      </c>
      <c r="AL73">
        <v>6.2480933815834767</v>
      </c>
      <c r="AM73">
        <v>3.9755975070424228</v>
      </c>
      <c r="AN73">
        <v>0</v>
      </c>
      <c r="AO73">
        <v>0</v>
      </c>
      <c r="AP73">
        <v>0.31308754014183932</v>
      </c>
      <c r="AQ73">
        <v>0</v>
      </c>
      <c r="AR73">
        <v>8.6354226692028995</v>
      </c>
      <c r="AS73">
        <v>7.9582202364033341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579.18062134453771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84.7299070815627</v>
      </c>
      <c r="L74">
        <v>31.760352028952639</v>
      </c>
      <c r="M74">
        <v>0</v>
      </c>
      <c r="N74">
        <v>14.512849624331551</v>
      </c>
      <c r="O74">
        <v>48.746232813494593</v>
      </c>
      <c r="P74">
        <v>66.635090631753954</v>
      </c>
      <c r="Q74">
        <v>1.9205349409368635</v>
      </c>
      <c r="R74">
        <v>10.361225418831943</v>
      </c>
      <c r="S74">
        <v>6.458274100846805</v>
      </c>
      <c r="T74">
        <v>0</v>
      </c>
      <c r="U74">
        <v>182.29779203383754</v>
      </c>
      <c r="V74">
        <v>5.0794722077922083</v>
      </c>
      <c r="W74">
        <v>11.348595863188535</v>
      </c>
      <c r="X74">
        <v>36.251085665073113</v>
      </c>
      <c r="Y74">
        <v>0</v>
      </c>
      <c r="Z74">
        <v>1.5940069719999999</v>
      </c>
      <c r="AA74">
        <v>10.302472703234885</v>
      </c>
      <c r="AB74">
        <v>3.1935126377157199</v>
      </c>
      <c r="AC74">
        <v>2.3654251241852844</v>
      </c>
      <c r="AD74">
        <v>1.9373112689015457</v>
      </c>
      <c r="AE74">
        <v>8.056942595427504</v>
      </c>
      <c r="AF74">
        <v>0</v>
      </c>
      <c r="AG74">
        <v>0</v>
      </c>
      <c r="AH74">
        <v>17.153830998172335</v>
      </c>
      <c r="AI74">
        <v>0</v>
      </c>
      <c r="AJ74">
        <v>0</v>
      </c>
      <c r="AK74">
        <v>17.439694652639879</v>
      </c>
      <c r="AL74">
        <v>6.2480933815834767</v>
      </c>
      <c r="AM74">
        <v>3.9755975070424228</v>
      </c>
      <c r="AN74">
        <v>0</v>
      </c>
      <c r="AO74">
        <v>0</v>
      </c>
      <c r="AP74">
        <v>0.31308754014183932</v>
      </c>
      <c r="AQ74">
        <v>0</v>
      </c>
      <c r="AR74">
        <v>8.6354226692028995</v>
      </c>
      <c r="AS74">
        <v>7.9582202364033341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589.27503069725344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80.580943985616614</v>
      </c>
      <c r="L75">
        <v>31.759900360228489</v>
      </c>
      <c r="M75">
        <v>0</v>
      </c>
      <c r="N75">
        <v>14.512849624331551</v>
      </c>
      <c r="O75">
        <v>48.746232813494593</v>
      </c>
      <c r="P75">
        <v>66.635090631753954</v>
      </c>
      <c r="Q75">
        <v>2.6689888353831597</v>
      </c>
      <c r="R75">
        <v>10.361225418831943</v>
      </c>
      <c r="S75">
        <v>6.458274100846805</v>
      </c>
      <c r="T75">
        <v>0</v>
      </c>
      <c r="U75">
        <v>182.29779203383754</v>
      </c>
      <c r="V75">
        <v>5.0814323596287707</v>
      </c>
      <c r="W75">
        <v>11.348595863188535</v>
      </c>
      <c r="X75">
        <v>36.251085665073113</v>
      </c>
      <c r="Y75">
        <v>0</v>
      </c>
      <c r="Z75">
        <v>1.5940069719999999</v>
      </c>
      <c r="AA75">
        <v>10.302472703234885</v>
      </c>
      <c r="AB75">
        <v>3.1935126377157199</v>
      </c>
      <c r="AC75">
        <v>2.3654251241852844</v>
      </c>
      <c r="AD75">
        <v>1.9373112689015457</v>
      </c>
      <c r="AE75">
        <v>8.056942595427504</v>
      </c>
      <c r="AF75">
        <v>0</v>
      </c>
      <c r="AG75">
        <v>0</v>
      </c>
      <c r="AH75">
        <v>17.153830998172335</v>
      </c>
      <c r="AI75">
        <v>0</v>
      </c>
      <c r="AJ75">
        <v>0</v>
      </c>
      <c r="AK75">
        <v>17.439694652639879</v>
      </c>
      <c r="AL75">
        <v>6.2480933815834767</v>
      </c>
      <c r="AM75">
        <v>3.9755975070424228</v>
      </c>
      <c r="AN75">
        <v>0</v>
      </c>
      <c r="AO75">
        <v>0</v>
      </c>
      <c r="AP75">
        <v>0.31308754014183932</v>
      </c>
      <c r="AQ75">
        <v>0</v>
      </c>
      <c r="AR75">
        <v>8.6354226692028995</v>
      </c>
      <c r="AS75">
        <v>7.9582202364033341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585.87602997886609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86.619458625000007</v>
      </c>
      <c r="L76">
        <v>31.760285691370836</v>
      </c>
      <c r="M76">
        <v>0</v>
      </c>
      <c r="N76">
        <v>14.512849624331551</v>
      </c>
      <c r="O76">
        <v>48.746232813494593</v>
      </c>
      <c r="P76">
        <v>66.635090631753954</v>
      </c>
      <c r="Q76">
        <v>2.6689888353831597</v>
      </c>
      <c r="R76">
        <v>10.361225418831943</v>
      </c>
      <c r="S76">
        <v>6.458274100846805</v>
      </c>
      <c r="T76">
        <v>0</v>
      </c>
      <c r="U76">
        <v>182.29779203383754</v>
      </c>
      <c r="V76">
        <v>5.0814323596287707</v>
      </c>
      <c r="W76">
        <v>11.348595863188535</v>
      </c>
      <c r="X76">
        <v>36.251085665073113</v>
      </c>
      <c r="Y76">
        <v>0</v>
      </c>
      <c r="Z76">
        <v>1.5940069719999999</v>
      </c>
      <c r="AA76">
        <v>10.302472703234885</v>
      </c>
      <c r="AB76">
        <v>6.4391643653824362</v>
      </c>
      <c r="AC76">
        <v>4.7308504602767609</v>
      </c>
      <c r="AD76">
        <v>4.4558158118808171</v>
      </c>
      <c r="AE76">
        <v>8.056942595427504</v>
      </c>
      <c r="AF76">
        <v>0</v>
      </c>
      <c r="AG76">
        <v>0</v>
      </c>
      <c r="AH76">
        <v>22.871774808138358</v>
      </c>
      <c r="AI76">
        <v>0</v>
      </c>
      <c r="AJ76">
        <v>0</v>
      </c>
      <c r="AK76">
        <v>17.439694652639879</v>
      </c>
      <c r="AL76">
        <v>6.2480933815834767</v>
      </c>
      <c r="AM76">
        <v>3.9755975070424228</v>
      </c>
      <c r="AN76">
        <v>0</v>
      </c>
      <c r="AO76">
        <v>0</v>
      </c>
      <c r="AP76">
        <v>0.31308754014183932</v>
      </c>
      <c r="AQ76">
        <v>0</v>
      </c>
      <c r="AR76">
        <v>8.6354226692028995</v>
      </c>
      <c r="AS76">
        <v>7.9582202364033341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605.76245536609531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86.618080452090283</v>
      </c>
      <c r="L77">
        <v>31.75981593888142</v>
      </c>
      <c r="M77">
        <v>0</v>
      </c>
      <c r="N77">
        <v>14.512849624331551</v>
      </c>
      <c r="O77">
        <v>48.746232813494593</v>
      </c>
      <c r="P77">
        <v>66.635090631753954</v>
      </c>
      <c r="Q77">
        <v>2.6689888353831597</v>
      </c>
      <c r="R77">
        <v>10.361225418831943</v>
      </c>
      <c r="S77">
        <v>6.458274100846805</v>
      </c>
      <c r="T77">
        <v>0</v>
      </c>
      <c r="U77">
        <v>182.29779203383754</v>
      </c>
      <c r="V77">
        <v>5.0800121859070471</v>
      </c>
      <c r="W77">
        <v>11.348595863188535</v>
      </c>
      <c r="X77">
        <v>36.251085665073113</v>
      </c>
      <c r="Y77">
        <v>0</v>
      </c>
      <c r="Z77">
        <v>4.7820209160000005</v>
      </c>
      <c r="AA77">
        <v>10.302472703234885</v>
      </c>
      <c r="AB77">
        <v>9.6587463411429422</v>
      </c>
      <c r="AC77">
        <v>7.1034341994578485</v>
      </c>
      <c r="AD77">
        <v>7.8215710190392747</v>
      </c>
      <c r="AE77">
        <v>8.056942595427504</v>
      </c>
      <c r="AF77">
        <v>0</v>
      </c>
      <c r="AG77">
        <v>0</v>
      </c>
      <c r="AH77">
        <v>28.589718402241516</v>
      </c>
      <c r="AI77">
        <v>0</v>
      </c>
      <c r="AJ77">
        <v>0</v>
      </c>
      <c r="AK77">
        <v>17.439694652639879</v>
      </c>
      <c r="AL77">
        <v>6.2480933815834767</v>
      </c>
      <c r="AM77">
        <v>4.1059449277848232</v>
      </c>
      <c r="AN77">
        <v>0</v>
      </c>
      <c r="AO77">
        <v>0</v>
      </c>
      <c r="AP77">
        <v>0.31308754014183932</v>
      </c>
      <c r="AQ77">
        <v>0</v>
      </c>
      <c r="AR77">
        <v>8.6354226692028995</v>
      </c>
      <c r="AS77">
        <v>7.9582202364033341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623.7534131479199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86.618080452090283</v>
      </c>
      <c r="L78">
        <v>31.759991881180429</v>
      </c>
      <c r="M78">
        <v>0</v>
      </c>
      <c r="N78">
        <v>14.512849624331551</v>
      </c>
      <c r="O78">
        <v>48.746232813494593</v>
      </c>
      <c r="P78">
        <v>66.635090631753954</v>
      </c>
      <c r="Q78">
        <v>2.6689888353831597</v>
      </c>
      <c r="R78">
        <v>10.361225418831943</v>
      </c>
      <c r="S78">
        <v>6.458274100846805</v>
      </c>
      <c r="T78">
        <v>0</v>
      </c>
      <c r="U78">
        <v>182.29779203383754</v>
      </c>
      <c r="V78">
        <v>5.0794722077922083</v>
      </c>
      <c r="W78">
        <v>11.348595863188535</v>
      </c>
      <c r="X78">
        <v>36.251085665073113</v>
      </c>
      <c r="Y78">
        <v>0</v>
      </c>
      <c r="Z78">
        <v>4.7820209160000005</v>
      </c>
      <c r="AA78">
        <v>10.302472703234885</v>
      </c>
      <c r="AB78">
        <v>9.6587463411429422</v>
      </c>
      <c r="AC78">
        <v>7.1034341994578485</v>
      </c>
      <c r="AD78">
        <v>8.9322961181180975</v>
      </c>
      <c r="AE78">
        <v>8.056942595427504</v>
      </c>
      <c r="AF78">
        <v>0</v>
      </c>
      <c r="AG78">
        <v>0</v>
      </c>
      <c r="AH78">
        <v>34.307662212207539</v>
      </c>
      <c r="AI78">
        <v>0.77785995214147574</v>
      </c>
      <c r="AJ78">
        <v>0</v>
      </c>
      <c r="AK78">
        <v>17.439694652639879</v>
      </c>
      <c r="AL78">
        <v>6.2480933815834767</v>
      </c>
      <c r="AM78">
        <v>4.1059449277848232</v>
      </c>
      <c r="AN78">
        <v>0</v>
      </c>
      <c r="AO78">
        <v>0</v>
      </c>
      <c r="AP78">
        <v>0.31308754014183932</v>
      </c>
      <c r="AQ78">
        <v>0</v>
      </c>
      <c r="AR78">
        <v>8.6354226692028995</v>
      </c>
      <c r="AS78">
        <v>7.9582202364033341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631.35957797329047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146.80008512638153</v>
      </c>
      <c r="L79">
        <v>63.120454758684396</v>
      </c>
      <c r="M79">
        <v>0</v>
      </c>
      <c r="N79">
        <v>14.512849624331551</v>
      </c>
      <c r="O79">
        <v>48.746232813494593</v>
      </c>
      <c r="P79">
        <v>66.635090631753954</v>
      </c>
      <c r="Q79">
        <v>2.6689888353831597</v>
      </c>
      <c r="R79">
        <v>10.361225418831943</v>
      </c>
      <c r="S79">
        <v>6.458274100846805</v>
      </c>
      <c r="T79">
        <v>0</v>
      </c>
      <c r="U79">
        <v>182.29779203383754</v>
      </c>
      <c r="V79">
        <v>5.0794722077922083</v>
      </c>
      <c r="W79">
        <v>11.348595863188535</v>
      </c>
      <c r="X79">
        <v>36.251085665073113</v>
      </c>
      <c r="Y79">
        <v>0</v>
      </c>
      <c r="Z79">
        <v>4.7820209160000005</v>
      </c>
      <c r="AA79">
        <v>10.302472703234885</v>
      </c>
      <c r="AB79">
        <v>9.6587463411429422</v>
      </c>
      <c r="AC79">
        <v>7.1034341994578485</v>
      </c>
      <c r="AD79">
        <v>8.9322961181180975</v>
      </c>
      <c r="AE79">
        <v>8.056942595427504</v>
      </c>
      <c r="AF79">
        <v>0</v>
      </c>
      <c r="AG79">
        <v>0</v>
      </c>
      <c r="AH79">
        <v>34.307662212207539</v>
      </c>
      <c r="AI79">
        <v>4.0448709883093343</v>
      </c>
      <c r="AJ79">
        <v>0</v>
      </c>
      <c r="AK79">
        <v>17.439694652639879</v>
      </c>
      <c r="AL79">
        <v>13.06419509079174</v>
      </c>
      <c r="AM79">
        <v>4.1059449277848232</v>
      </c>
      <c r="AN79">
        <v>0</v>
      </c>
      <c r="AO79">
        <v>0</v>
      </c>
      <c r="AP79">
        <v>0.31308754014183932</v>
      </c>
      <c r="AQ79">
        <v>0</v>
      </c>
      <c r="AR79">
        <v>8.6354226692028995</v>
      </c>
      <c r="AS79">
        <v>7.2347457083370088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732.26168374239546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158.0153644883849</v>
      </c>
      <c r="L80">
        <v>63.120454758684396</v>
      </c>
      <c r="M80">
        <v>0</v>
      </c>
      <c r="N80">
        <v>14.512849624331551</v>
      </c>
      <c r="O80">
        <v>48.746232813494593</v>
      </c>
      <c r="P80">
        <v>66.635090631753954</v>
      </c>
      <c r="Q80">
        <v>2.6689888353831597</v>
      </c>
      <c r="R80">
        <v>10.361225418831943</v>
      </c>
      <c r="S80">
        <v>6.458274100846805</v>
      </c>
      <c r="T80">
        <v>0</v>
      </c>
      <c r="U80">
        <v>182.29779203383754</v>
      </c>
      <c r="V80">
        <v>5.0794722077922083</v>
      </c>
      <c r="W80">
        <v>11.348595863188535</v>
      </c>
      <c r="X80">
        <v>36.251085665073113</v>
      </c>
      <c r="Y80">
        <v>0</v>
      </c>
      <c r="Z80">
        <v>4.7820209160000005</v>
      </c>
      <c r="AA80">
        <v>10.302472703234885</v>
      </c>
      <c r="AB80">
        <v>9.6587463411429422</v>
      </c>
      <c r="AC80">
        <v>7.1034341994578485</v>
      </c>
      <c r="AD80">
        <v>8.9322961181180975</v>
      </c>
      <c r="AE80">
        <v>8.056942595427504</v>
      </c>
      <c r="AF80">
        <v>0</v>
      </c>
      <c r="AG80">
        <v>0</v>
      </c>
      <c r="AH80">
        <v>34.307662212207539</v>
      </c>
      <c r="AI80">
        <v>4.0448709883093343</v>
      </c>
      <c r="AJ80">
        <v>0</v>
      </c>
      <c r="AK80">
        <v>17.439694652639879</v>
      </c>
      <c r="AL80">
        <v>13.06419509079174</v>
      </c>
      <c r="AM80">
        <v>4.1059449277848232</v>
      </c>
      <c r="AN80">
        <v>0</v>
      </c>
      <c r="AO80">
        <v>0</v>
      </c>
      <c r="AP80">
        <v>0.31308754014183932</v>
      </c>
      <c r="AQ80">
        <v>0</v>
      </c>
      <c r="AR80">
        <v>8.6354226692028995</v>
      </c>
      <c r="AS80">
        <v>7.2347457083370088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743.47696310439881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158.0153644883849</v>
      </c>
      <c r="L81">
        <v>63.120454758684396</v>
      </c>
      <c r="M81">
        <v>0</v>
      </c>
      <c r="N81">
        <v>14.512849624331551</v>
      </c>
      <c r="O81">
        <v>48.746232813494593</v>
      </c>
      <c r="P81">
        <v>66.635090631753954</v>
      </c>
      <c r="Q81">
        <v>2.6689888353831597</v>
      </c>
      <c r="R81">
        <v>10.361225418831943</v>
      </c>
      <c r="S81">
        <v>6.458274100846805</v>
      </c>
      <c r="T81">
        <v>0</v>
      </c>
      <c r="U81">
        <v>182.29779203383754</v>
      </c>
      <c r="V81">
        <v>5.0794722077922083</v>
      </c>
      <c r="W81">
        <v>11.348595863188535</v>
      </c>
      <c r="X81">
        <v>36.251085665073113</v>
      </c>
      <c r="Y81">
        <v>0</v>
      </c>
      <c r="Z81">
        <v>4.7820209160000005</v>
      </c>
      <c r="AA81">
        <v>10.302472703234885</v>
      </c>
      <c r="AB81">
        <v>9.6587463411429422</v>
      </c>
      <c r="AC81">
        <v>7.1034341994578485</v>
      </c>
      <c r="AD81">
        <v>8.9322961181180975</v>
      </c>
      <c r="AE81">
        <v>8.056942595427504</v>
      </c>
      <c r="AF81">
        <v>0</v>
      </c>
      <c r="AG81">
        <v>0</v>
      </c>
      <c r="AH81">
        <v>34.307662212207539</v>
      </c>
      <c r="AI81">
        <v>4.0448709883093343</v>
      </c>
      <c r="AJ81">
        <v>0</v>
      </c>
      <c r="AK81">
        <v>17.439694652639879</v>
      </c>
      <c r="AL81">
        <v>13.06419509079174</v>
      </c>
      <c r="AM81">
        <v>4.1059449277848232</v>
      </c>
      <c r="AN81">
        <v>0</v>
      </c>
      <c r="AO81">
        <v>0</v>
      </c>
      <c r="AP81">
        <v>0.31308754014183932</v>
      </c>
      <c r="AQ81">
        <v>0</v>
      </c>
      <c r="AR81">
        <v>8.6354226692028995</v>
      </c>
      <c r="AS81">
        <v>7.2347457083370088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743.47696310439881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158.0153644883849</v>
      </c>
      <c r="L82">
        <v>63.120454758684396</v>
      </c>
      <c r="M82">
        <v>0</v>
      </c>
      <c r="N82">
        <v>14.512849624331551</v>
      </c>
      <c r="O82">
        <v>48.746232813494593</v>
      </c>
      <c r="P82">
        <v>66.635090631753954</v>
      </c>
      <c r="Q82">
        <v>2.6689888353831597</v>
      </c>
      <c r="R82">
        <v>10.361225418831943</v>
      </c>
      <c r="S82">
        <v>6.458274100846805</v>
      </c>
      <c r="T82">
        <v>0</v>
      </c>
      <c r="U82">
        <v>182.29779203383754</v>
      </c>
      <c r="V82">
        <v>5.0794722077922083</v>
      </c>
      <c r="W82">
        <v>11.348595863188535</v>
      </c>
      <c r="X82">
        <v>36.251085665073113</v>
      </c>
      <c r="Y82">
        <v>0</v>
      </c>
      <c r="Z82">
        <v>4.7820209160000005</v>
      </c>
      <c r="AA82">
        <v>10.302472703234885</v>
      </c>
      <c r="AB82">
        <v>9.6587463411429422</v>
      </c>
      <c r="AC82">
        <v>7.1034341994578485</v>
      </c>
      <c r="AD82">
        <v>6.6992221951813109</v>
      </c>
      <c r="AE82">
        <v>8.056942595427504</v>
      </c>
      <c r="AF82">
        <v>0</v>
      </c>
      <c r="AG82">
        <v>0</v>
      </c>
      <c r="AH82">
        <v>34.307662212207539</v>
      </c>
      <c r="AI82">
        <v>4.0448709883093343</v>
      </c>
      <c r="AJ82">
        <v>0</v>
      </c>
      <c r="AK82">
        <v>17.439694652639879</v>
      </c>
      <c r="AL82">
        <v>13.06419509079174</v>
      </c>
      <c r="AM82">
        <v>4.1059449277848232</v>
      </c>
      <c r="AN82">
        <v>0</v>
      </c>
      <c r="AO82">
        <v>0</v>
      </c>
      <c r="AP82">
        <v>0.31308754014183932</v>
      </c>
      <c r="AQ82">
        <v>0</v>
      </c>
      <c r="AR82">
        <v>8.6354226692028995</v>
      </c>
      <c r="AS82">
        <v>7.2347457083370088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741.24388918146201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158.0185538275108</v>
      </c>
      <c r="L83">
        <v>63.120454758684396</v>
      </c>
      <c r="M83">
        <v>0</v>
      </c>
      <c r="N83">
        <v>14.512849624331551</v>
      </c>
      <c r="O83">
        <v>48.746232813494593</v>
      </c>
      <c r="P83">
        <v>66.635090631753954</v>
      </c>
      <c r="Q83">
        <v>2.6689888353831597</v>
      </c>
      <c r="R83">
        <v>10.361225418831943</v>
      </c>
      <c r="S83">
        <v>6.458274100846805</v>
      </c>
      <c r="T83">
        <v>0</v>
      </c>
      <c r="U83">
        <v>182.29779203383754</v>
      </c>
      <c r="V83">
        <v>5.0794722077922083</v>
      </c>
      <c r="W83">
        <v>11.348595863188535</v>
      </c>
      <c r="X83">
        <v>36.251085665073113</v>
      </c>
      <c r="Y83">
        <v>0</v>
      </c>
      <c r="Z83">
        <v>4.7820209160000005</v>
      </c>
      <c r="AA83">
        <v>10.302472703234885</v>
      </c>
      <c r="AB83">
        <v>9.6587463411429422</v>
      </c>
      <c r="AC83">
        <v>7.1034341994578485</v>
      </c>
      <c r="AD83">
        <v>6.6992221951813109</v>
      </c>
      <c r="AE83">
        <v>8.056942595427504</v>
      </c>
      <c r="AF83">
        <v>0</v>
      </c>
      <c r="AG83">
        <v>0</v>
      </c>
      <c r="AH83">
        <v>34.307662212207539</v>
      </c>
      <c r="AI83">
        <v>0.77785995214147574</v>
      </c>
      <c r="AJ83">
        <v>0</v>
      </c>
      <c r="AK83">
        <v>17.439694652639879</v>
      </c>
      <c r="AL83">
        <v>13.06419509079174</v>
      </c>
      <c r="AM83">
        <v>4.1059449277848232</v>
      </c>
      <c r="AN83">
        <v>0</v>
      </c>
      <c r="AO83">
        <v>0</v>
      </c>
      <c r="AP83">
        <v>0.31308754014183932</v>
      </c>
      <c r="AQ83">
        <v>0</v>
      </c>
      <c r="AR83">
        <v>8.6354226692028995</v>
      </c>
      <c r="AS83">
        <v>7.2347457083370088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737.98006748442015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158.0185538275108</v>
      </c>
      <c r="L84">
        <v>63.120454758684396</v>
      </c>
      <c r="M84">
        <v>0</v>
      </c>
      <c r="N84">
        <v>14.512849624331551</v>
      </c>
      <c r="O84">
        <v>48.746232813494593</v>
      </c>
      <c r="P84">
        <v>66.635090631753954</v>
      </c>
      <c r="Q84">
        <v>2.6689888353831597</v>
      </c>
      <c r="R84">
        <v>10.361225418831943</v>
      </c>
      <c r="S84">
        <v>6.458274100846805</v>
      </c>
      <c r="T84">
        <v>0</v>
      </c>
      <c r="U84">
        <v>182.29779203383754</v>
      </c>
      <c r="V84">
        <v>5.0794722077922083</v>
      </c>
      <c r="W84">
        <v>11.348595863188535</v>
      </c>
      <c r="X84">
        <v>36.251085665073113</v>
      </c>
      <c r="Y84">
        <v>0</v>
      </c>
      <c r="Z84">
        <v>4.7820209160000005</v>
      </c>
      <c r="AA84">
        <v>10.302472703234885</v>
      </c>
      <c r="AB84">
        <v>9.6587463411429422</v>
      </c>
      <c r="AC84">
        <v>7.1034341994578485</v>
      </c>
      <c r="AD84">
        <v>6.6992221951813109</v>
      </c>
      <c r="AE84">
        <v>8.056942595427504</v>
      </c>
      <c r="AF84">
        <v>0</v>
      </c>
      <c r="AG84">
        <v>0</v>
      </c>
      <c r="AH84">
        <v>28.589718402241516</v>
      </c>
      <c r="AI84">
        <v>0.77785995214147574</v>
      </c>
      <c r="AJ84">
        <v>0</v>
      </c>
      <c r="AK84">
        <v>17.439694652639879</v>
      </c>
      <c r="AL84">
        <v>13.06419509079174</v>
      </c>
      <c r="AM84">
        <v>4.1059449277848232</v>
      </c>
      <c r="AN84">
        <v>0</v>
      </c>
      <c r="AO84">
        <v>0</v>
      </c>
      <c r="AP84">
        <v>0.31308754014183932</v>
      </c>
      <c r="AQ84">
        <v>0</v>
      </c>
      <c r="AR84">
        <v>8.6354226692028995</v>
      </c>
      <c r="AS84">
        <v>7.2347457083370088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732.26212367445407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87.099280453349422</v>
      </c>
      <c r="L85">
        <v>35.189654004231492</v>
      </c>
      <c r="M85">
        <v>0</v>
      </c>
      <c r="N85">
        <v>14.512849624331551</v>
      </c>
      <c r="O85">
        <v>48.746232813494593</v>
      </c>
      <c r="P85">
        <v>66.635090631753954</v>
      </c>
      <c r="Q85">
        <v>1.9205349409368635</v>
      </c>
      <c r="R85">
        <v>10.361225418831943</v>
      </c>
      <c r="S85">
        <v>3.6579176351875806</v>
      </c>
      <c r="T85">
        <v>0</v>
      </c>
      <c r="U85">
        <v>182.29779203383754</v>
      </c>
      <c r="V85">
        <v>5.0794722077922083</v>
      </c>
      <c r="W85">
        <v>11.348595863188535</v>
      </c>
      <c r="X85">
        <v>36.251085665073113</v>
      </c>
      <c r="Y85">
        <v>0</v>
      </c>
      <c r="Z85">
        <v>1.5940069719999999</v>
      </c>
      <c r="AA85">
        <v>10.302472703234885</v>
      </c>
      <c r="AB85">
        <v>3.1935126377157199</v>
      </c>
      <c r="AC85">
        <v>4.7308504602767609</v>
      </c>
      <c r="AD85">
        <v>4.4558158118808171</v>
      </c>
      <c r="AE85">
        <v>4.0284714038184681</v>
      </c>
      <c r="AF85">
        <v>0</v>
      </c>
      <c r="AG85">
        <v>0</v>
      </c>
      <c r="AH85">
        <v>22.871774808138358</v>
      </c>
      <c r="AI85">
        <v>0.77785995214147574</v>
      </c>
      <c r="AJ85">
        <v>0</v>
      </c>
      <c r="AK85">
        <v>17.439694652639879</v>
      </c>
      <c r="AL85">
        <v>6.2480933815834767</v>
      </c>
      <c r="AM85">
        <v>3.9755975070424228</v>
      </c>
      <c r="AN85">
        <v>0</v>
      </c>
      <c r="AO85">
        <v>0</v>
      </c>
      <c r="AP85">
        <v>0.31308754014183932</v>
      </c>
      <c r="AQ85">
        <v>0</v>
      </c>
      <c r="AR85">
        <v>8.6354226692028995</v>
      </c>
      <c r="AS85">
        <v>7.2347457083370088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598.9011375001628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87.029312468729429</v>
      </c>
      <c r="L86">
        <v>34.649986604297645</v>
      </c>
      <c r="M86">
        <v>0</v>
      </c>
      <c r="N86">
        <v>14.512849624331551</v>
      </c>
      <c r="O86">
        <v>48.746232813494593</v>
      </c>
      <c r="P86">
        <v>66.635090631753954</v>
      </c>
      <c r="Q86">
        <v>1.9205349409368635</v>
      </c>
      <c r="R86">
        <v>10.361225418831943</v>
      </c>
      <c r="S86">
        <v>3.6579176351875806</v>
      </c>
      <c r="T86">
        <v>0</v>
      </c>
      <c r="U86">
        <v>182.29779203383754</v>
      </c>
      <c r="V86">
        <v>5.0794722077922083</v>
      </c>
      <c r="W86">
        <v>11.348595863188535</v>
      </c>
      <c r="X86">
        <v>36.251085665073113</v>
      </c>
      <c r="Y86">
        <v>0</v>
      </c>
      <c r="Z86">
        <v>1.5940069719999999</v>
      </c>
      <c r="AA86">
        <v>10.302472703234885</v>
      </c>
      <c r="AB86">
        <v>3.1935126377157199</v>
      </c>
      <c r="AC86">
        <v>2.3654251241852844</v>
      </c>
      <c r="AD86">
        <v>1.9373112689015457</v>
      </c>
      <c r="AE86">
        <v>4.0284714038184681</v>
      </c>
      <c r="AF86">
        <v>0</v>
      </c>
      <c r="AG86">
        <v>0</v>
      </c>
      <c r="AH86">
        <v>17.153830998172335</v>
      </c>
      <c r="AI86">
        <v>0</v>
      </c>
      <c r="AJ86">
        <v>0</v>
      </c>
      <c r="AK86">
        <v>17.439694652639879</v>
      </c>
      <c r="AL86">
        <v>6.2480933815834767</v>
      </c>
      <c r="AM86">
        <v>3.9755975070424228</v>
      </c>
      <c r="AN86">
        <v>0</v>
      </c>
      <c r="AO86">
        <v>0</v>
      </c>
      <c r="AP86">
        <v>0.31308754014183932</v>
      </c>
      <c r="AQ86">
        <v>0</v>
      </c>
      <c r="AR86">
        <v>8.6354226692028995</v>
      </c>
      <c r="AS86">
        <v>7.2347457083370088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586.91176847443057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86.619297153289608</v>
      </c>
      <c r="L87">
        <v>34.650242339852902</v>
      </c>
      <c r="M87">
        <v>0</v>
      </c>
      <c r="N87">
        <v>14.512849624331551</v>
      </c>
      <c r="O87">
        <v>48.746232813494593</v>
      </c>
      <c r="P87">
        <v>66.635090631753954</v>
      </c>
      <c r="Q87">
        <v>1.9205349409368635</v>
      </c>
      <c r="R87">
        <v>10.361225418831943</v>
      </c>
      <c r="S87">
        <v>3.6579176351875806</v>
      </c>
      <c r="T87">
        <v>0</v>
      </c>
      <c r="U87">
        <v>182.29779203383754</v>
      </c>
      <c r="V87">
        <v>5.0794722077922083</v>
      </c>
      <c r="W87">
        <v>11.348595863188535</v>
      </c>
      <c r="X87">
        <v>36.251085665073113</v>
      </c>
      <c r="Y87">
        <v>0</v>
      </c>
      <c r="Z87">
        <v>1.5940069719999999</v>
      </c>
      <c r="AA87">
        <v>10.302472703234885</v>
      </c>
      <c r="AB87">
        <v>3.2195821826912181</v>
      </c>
      <c r="AC87">
        <v>2.3654251241852844</v>
      </c>
      <c r="AD87">
        <v>0</v>
      </c>
      <c r="AE87">
        <v>4.0284714038184681</v>
      </c>
      <c r="AF87">
        <v>0</v>
      </c>
      <c r="AG87">
        <v>0</v>
      </c>
      <c r="AH87">
        <v>17.153830998172335</v>
      </c>
      <c r="AI87">
        <v>0</v>
      </c>
      <c r="AJ87">
        <v>0</v>
      </c>
      <c r="AK87">
        <v>17.439694652639879</v>
      </c>
      <c r="AL87">
        <v>9.9401484000000018</v>
      </c>
      <c r="AM87">
        <v>3.9755975070424228</v>
      </c>
      <c r="AN87">
        <v>0</v>
      </c>
      <c r="AO87">
        <v>0</v>
      </c>
      <c r="AP87">
        <v>0.4696315641703398</v>
      </c>
      <c r="AQ87">
        <v>0</v>
      </c>
      <c r="AR87">
        <v>8.6354226692028995</v>
      </c>
      <c r="AS87">
        <v>7.2347457083370088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588.439366213065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86.619924840018228</v>
      </c>
      <c r="L88">
        <v>34.650242339852902</v>
      </c>
      <c r="M88">
        <v>0</v>
      </c>
      <c r="N88">
        <v>14.512849624331551</v>
      </c>
      <c r="O88">
        <v>48.746232813494593</v>
      </c>
      <c r="P88">
        <v>66.635090631753954</v>
      </c>
      <c r="Q88">
        <v>1.9205349409368635</v>
      </c>
      <c r="R88">
        <v>10.361225418831943</v>
      </c>
      <c r="S88">
        <v>3.6579176351875806</v>
      </c>
      <c r="T88">
        <v>0</v>
      </c>
      <c r="U88">
        <v>182.29779203383754</v>
      </c>
      <c r="V88">
        <v>5.0794722077922083</v>
      </c>
      <c r="W88">
        <v>11.348595863188535</v>
      </c>
      <c r="X88">
        <v>36.251085665073113</v>
      </c>
      <c r="Y88">
        <v>0</v>
      </c>
      <c r="Z88">
        <v>1.5940069719999999</v>
      </c>
      <c r="AA88">
        <v>10.302472703234885</v>
      </c>
      <c r="AB88">
        <v>3.2195821826912181</v>
      </c>
      <c r="AC88">
        <v>2.3654251241852844</v>
      </c>
      <c r="AD88">
        <v>0</v>
      </c>
      <c r="AE88">
        <v>4.0284714038184681</v>
      </c>
      <c r="AF88">
        <v>0</v>
      </c>
      <c r="AG88">
        <v>0</v>
      </c>
      <c r="AH88">
        <v>11.435887404069179</v>
      </c>
      <c r="AI88">
        <v>0</v>
      </c>
      <c r="AJ88">
        <v>0</v>
      </c>
      <c r="AK88">
        <v>17.439694652639879</v>
      </c>
      <c r="AL88">
        <v>19.40032960189329</v>
      </c>
      <c r="AM88">
        <v>3.9755975070424228</v>
      </c>
      <c r="AN88">
        <v>0</v>
      </c>
      <c r="AO88">
        <v>0</v>
      </c>
      <c r="AP88">
        <v>0.4696315641703398</v>
      </c>
      <c r="AQ88">
        <v>0</v>
      </c>
      <c r="AR88">
        <v>8.6354226692028995</v>
      </c>
      <c r="AS88">
        <v>7.2347457083370088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592.18223150758377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86.619850925049477</v>
      </c>
      <c r="L89">
        <v>63.120399758157461</v>
      </c>
      <c r="M89">
        <v>0</v>
      </c>
      <c r="N89">
        <v>14.512849624331551</v>
      </c>
      <c r="O89">
        <v>48.746232813494593</v>
      </c>
      <c r="P89">
        <v>66.635090631753954</v>
      </c>
      <c r="Q89">
        <v>2.6689888353831597</v>
      </c>
      <c r="R89">
        <v>10.361225418831943</v>
      </c>
      <c r="S89">
        <v>6.458274100846805</v>
      </c>
      <c r="T89">
        <v>0</v>
      </c>
      <c r="U89">
        <v>182.29779203383754</v>
      </c>
      <c r="V89">
        <v>5.0794722077922083</v>
      </c>
      <c r="W89">
        <v>11.348595863188535</v>
      </c>
      <c r="X89">
        <v>36.251085665073113</v>
      </c>
      <c r="Y89">
        <v>0</v>
      </c>
      <c r="Z89">
        <v>3.1880139439999997</v>
      </c>
      <c r="AA89">
        <v>6.8683151354899215</v>
      </c>
      <c r="AB89">
        <v>3.2195821826912181</v>
      </c>
      <c r="AC89">
        <v>2.3654251241852844</v>
      </c>
      <c r="AD89">
        <v>0</v>
      </c>
      <c r="AE89">
        <v>4.0284714038184681</v>
      </c>
      <c r="AF89">
        <v>0</v>
      </c>
      <c r="AG89">
        <v>0</v>
      </c>
      <c r="AH89">
        <v>5.5790462050799476</v>
      </c>
      <c r="AI89">
        <v>0</v>
      </c>
      <c r="AJ89">
        <v>0</v>
      </c>
      <c r="AK89">
        <v>17.439694652639879</v>
      </c>
      <c r="AL89">
        <v>19.40032960189329</v>
      </c>
      <c r="AM89">
        <v>3.9755975070424228</v>
      </c>
      <c r="AN89">
        <v>0</v>
      </c>
      <c r="AO89">
        <v>0</v>
      </c>
      <c r="AP89">
        <v>0.4696315641703398</v>
      </c>
      <c r="AQ89">
        <v>0</v>
      </c>
      <c r="AR89">
        <v>8.6354226692028995</v>
      </c>
      <c r="AS89">
        <v>7.2347457083370088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616.50413357629077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86.61969097395648</v>
      </c>
      <c r="L90">
        <v>63.120399758157461</v>
      </c>
      <c r="M90">
        <v>0</v>
      </c>
      <c r="N90">
        <v>14.512849624331551</v>
      </c>
      <c r="O90">
        <v>48.746232813494593</v>
      </c>
      <c r="P90">
        <v>66.635090631753954</v>
      </c>
      <c r="Q90">
        <v>2.6689888353831597</v>
      </c>
      <c r="R90">
        <v>10.361225418831943</v>
      </c>
      <c r="S90">
        <v>6.458274100846805</v>
      </c>
      <c r="T90">
        <v>0</v>
      </c>
      <c r="U90">
        <v>182.29779203383754</v>
      </c>
      <c r="V90">
        <v>5.0794722077922083</v>
      </c>
      <c r="W90">
        <v>11.348595863188535</v>
      </c>
      <c r="X90">
        <v>36.251085665073113</v>
      </c>
      <c r="Y90">
        <v>0</v>
      </c>
      <c r="Z90">
        <v>3.1880139439999997</v>
      </c>
      <c r="AA90">
        <v>6.8683151354899215</v>
      </c>
      <c r="AB90">
        <v>3.2195821826912181</v>
      </c>
      <c r="AC90">
        <v>2.3654251241852844</v>
      </c>
      <c r="AD90">
        <v>0</v>
      </c>
      <c r="AE90">
        <v>4.0284714038184681</v>
      </c>
      <c r="AF90">
        <v>0</v>
      </c>
      <c r="AG90">
        <v>0</v>
      </c>
      <c r="AH90">
        <v>5.5790462050799476</v>
      </c>
      <c r="AI90">
        <v>0</v>
      </c>
      <c r="AJ90">
        <v>0</v>
      </c>
      <c r="AK90">
        <v>17.439694652639879</v>
      </c>
      <c r="AL90">
        <v>19.40032960189329</v>
      </c>
      <c r="AM90">
        <v>3.9755975070424228</v>
      </c>
      <c r="AN90">
        <v>0</v>
      </c>
      <c r="AO90">
        <v>0</v>
      </c>
      <c r="AP90">
        <v>0.4696315641703398</v>
      </c>
      <c r="AQ90">
        <v>0</v>
      </c>
      <c r="AR90">
        <v>8.6354226692028995</v>
      </c>
      <c r="AS90">
        <v>7.2347457083370088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616.50397362519777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96.752381380750563</v>
      </c>
      <c r="L91">
        <v>63.120399758157461</v>
      </c>
      <c r="M91">
        <v>0</v>
      </c>
      <c r="N91">
        <v>14.512849624331551</v>
      </c>
      <c r="O91">
        <v>48.746232813494593</v>
      </c>
      <c r="P91">
        <v>66.635090631753954</v>
      </c>
      <c r="Q91">
        <v>2.6689888353831597</v>
      </c>
      <c r="R91">
        <v>10.361225418831943</v>
      </c>
      <c r="S91">
        <v>6.458274100846805</v>
      </c>
      <c r="T91">
        <v>0</v>
      </c>
      <c r="U91">
        <v>182.29779203383754</v>
      </c>
      <c r="V91">
        <v>5.0794722077922083</v>
      </c>
      <c r="W91">
        <v>11.348595863188535</v>
      </c>
      <c r="X91">
        <v>36.251085665073113</v>
      </c>
      <c r="Y91">
        <v>0</v>
      </c>
      <c r="Z91">
        <v>3.1880139439999997</v>
      </c>
      <c r="AA91">
        <v>6.8683151354899215</v>
      </c>
      <c r="AB91">
        <v>6.4391643653824362</v>
      </c>
      <c r="AC91">
        <v>2.3654251241852844</v>
      </c>
      <c r="AD91">
        <v>0</v>
      </c>
      <c r="AE91">
        <v>4.0284714038184681</v>
      </c>
      <c r="AF91">
        <v>0</v>
      </c>
      <c r="AG91">
        <v>0</v>
      </c>
      <c r="AH91">
        <v>5.5790462050799476</v>
      </c>
      <c r="AI91">
        <v>0</v>
      </c>
      <c r="AJ91">
        <v>0</v>
      </c>
      <c r="AK91">
        <v>17.439694652639879</v>
      </c>
      <c r="AL91">
        <v>19.40032960189329</v>
      </c>
      <c r="AM91">
        <v>3.9755975070424228</v>
      </c>
      <c r="AN91">
        <v>0</v>
      </c>
      <c r="AO91">
        <v>0</v>
      </c>
      <c r="AP91">
        <v>0</v>
      </c>
      <c r="AQ91">
        <v>0</v>
      </c>
      <c r="AR91">
        <v>8.6354226692028995</v>
      </c>
      <c r="AS91">
        <v>7.2347457083370088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629.38661465051291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87.029312468729429</v>
      </c>
      <c r="L92">
        <v>63.120399758157461</v>
      </c>
      <c r="M92">
        <v>0</v>
      </c>
      <c r="N92">
        <v>14.512849624331551</v>
      </c>
      <c r="O92">
        <v>48.746232813494593</v>
      </c>
      <c r="P92">
        <v>66.635090631753954</v>
      </c>
      <c r="Q92">
        <v>2.6689888353831597</v>
      </c>
      <c r="R92">
        <v>10.361225418831943</v>
      </c>
      <c r="S92">
        <v>6.458274100846805</v>
      </c>
      <c r="T92">
        <v>0</v>
      </c>
      <c r="U92">
        <v>182.29779203383754</v>
      </c>
      <c r="V92">
        <v>5.0794722077922083</v>
      </c>
      <c r="W92">
        <v>11.348595863188535</v>
      </c>
      <c r="X92">
        <v>36.251085665073113</v>
      </c>
      <c r="Y92">
        <v>0</v>
      </c>
      <c r="Z92">
        <v>3.1880139439999997</v>
      </c>
      <c r="AA92">
        <v>6.8683151354899215</v>
      </c>
      <c r="AB92">
        <v>6.4391643653824362</v>
      </c>
      <c r="AC92">
        <v>2.3654251241852844</v>
      </c>
      <c r="AD92">
        <v>0</v>
      </c>
      <c r="AE92">
        <v>4.0284714038184681</v>
      </c>
      <c r="AF92">
        <v>0</v>
      </c>
      <c r="AG92">
        <v>0</v>
      </c>
      <c r="AH92">
        <v>5.5558968561056057</v>
      </c>
      <c r="AI92">
        <v>0</v>
      </c>
      <c r="AJ92">
        <v>0</v>
      </c>
      <c r="AK92">
        <v>17.439694652639879</v>
      </c>
      <c r="AL92">
        <v>19.40032960189329</v>
      </c>
      <c r="AM92">
        <v>3.9755975070424228</v>
      </c>
      <c r="AN92">
        <v>0</v>
      </c>
      <c r="AO92">
        <v>0</v>
      </c>
      <c r="AP92">
        <v>0</v>
      </c>
      <c r="AQ92">
        <v>0</v>
      </c>
      <c r="AR92">
        <v>8.6354226692028995</v>
      </c>
      <c r="AS92">
        <v>7.2347457083370088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619.64039638951738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85.658328499987221</v>
      </c>
      <c r="L93">
        <v>63.120454758684396</v>
      </c>
      <c r="M93">
        <v>0</v>
      </c>
      <c r="N93">
        <v>14.512849624331551</v>
      </c>
      <c r="O93">
        <v>48.746232813494593</v>
      </c>
      <c r="P93">
        <v>66.635090631753954</v>
      </c>
      <c r="Q93">
        <v>2.6689888353831597</v>
      </c>
      <c r="R93">
        <v>10.361225418831943</v>
      </c>
      <c r="S93">
        <v>6.458274100846805</v>
      </c>
      <c r="T93">
        <v>0</v>
      </c>
      <c r="U93">
        <v>182.29779203383754</v>
      </c>
      <c r="V93">
        <v>5.0794722077922083</v>
      </c>
      <c r="W93">
        <v>11.348595863188535</v>
      </c>
      <c r="X93">
        <v>36.251085665073113</v>
      </c>
      <c r="Y93">
        <v>0</v>
      </c>
      <c r="Z93">
        <v>3.1880139439999997</v>
      </c>
      <c r="AA93">
        <v>6.8683151354899215</v>
      </c>
      <c r="AB93">
        <v>6.4391643653824362</v>
      </c>
      <c r="AC93">
        <v>2.3654251241852844</v>
      </c>
      <c r="AD93">
        <v>0</v>
      </c>
      <c r="AE93">
        <v>4.0284714038184681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17.439694652639879</v>
      </c>
      <c r="AL93">
        <v>19.40032960189329</v>
      </c>
      <c r="AM93">
        <v>3.9755975070424228</v>
      </c>
      <c r="AN93">
        <v>0</v>
      </c>
      <c r="AO93">
        <v>0</v>
      </c>
      <c r="AP93">
        <v>0</v>
      </c>
      <c r="AQ93">
        <v>0</v>
      </c>
      <c r="AR93">
        <v>8.6354226692028995</v>
      </c>
      <c r="AS93">
        <v>7.2347457083370088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612.71357056519651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86.618274720072222</v>
      </c>
      <c r="L94">
        <v>63.120454758684396</v>
      </c>
      <c r="M94">
        <v>0</v>
      </c>
      <c r="N94">
        <v>14.512849624331551</v>
      </c>
      <c r="O94">
        <v>48.746232813494593</v>
      </c>
      <c r="P94">
        <v>66.635090631753954</v>
      </c>
      <c r="Q94">
        <v>2.6689888353831597</v>
      </c>
      <c r="R94">
        <v>10.361225418831943</v>
      </c>
      <c r="S94">
        <v>6.458274100846805</v>
      </c>
      <c r="T94">
        <v>0</v>
      </c>
      <c r="U94">
        <v>182.29779203383754</v>
      </c>
      <c r="V94">
        <v>5.0794722077922083</v>
      </c>
      <c r="W94">
        <v>11.348595863188535</v>
      </c>
      <c r="X94">
        <v>36.251085665073113</v>
      </c>
      <c r="Y94">
        <v>0</v>
      </c>
      <c r="Z94">
        <v>3.1880139439999997</v>
      </c>
      <c r="AA94">
        <v>6.8683151354899215</v>
      </c>
      <c r="AB94">
        <v>6.4391643653824362</v>
      </c>
      <c r="AC94">
        <v>2.3654251241852844</v>
      </c>
      <c r="AD94">
        <v>0</v>
      </c>
      <c r="AE94">
        <v>4.0284714038184681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17.439694652639879</v>
      </c>
      <c r="AL94">
        <v>13.06419509079174</v>
      </c>
      <c r="AM94">
        <v>3.9755975070424228</v>
      </c>
      <c r="AN94">
        <v>0</v>
      </c>
      <c r="AO94">
        <v>0</v>
      </c>
      <c r="AP94">
        <v>0</v>
      </c>
      <c r="AQ94">
        <v>0</v>
      </c>
      <c r="AR94">
        <v>8.6354226692028995</v>
      </c>
      <c r="AS94">
        <v>7.2347457083370088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607.33738227417996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86.617902311397884</v>
      </c>
      <c r="L95">
        <v>63.120454758684396</v>
      </c>
      <c r="M95">
        <v>0</v>
      </c>
      <c r="N95">
        <v>14.512849624331551</v>
      </c>
      <c r="O95">
        <v>48.746232813494593</v>
      </c>
      <c r="P95">
        <v>66.635090631753954</v>
      </c>
      <c r="Q95">
        <v>2.6689888353831597</v>
      </c>
      <c r="R95">
        <v>10.361225418831943</v>
      </c>
      <c r="S95">
        <v>6.458274100846805</v>
      </c>
      <c r="T95">
        <v>0</v>
      </c>
      <c r="U95">
        <v>187.60378828962274</v>
      </c>
      <c r="V95">
        <v>5.0794722077922083</v>
      </c>
      <c r="W95">
        <v>11.348595863188535</v>
      </c>
      <c r="X95">
        <v>36.251085665073113</v>
      </c>
      <c r="Y95">
        <v>0</v>
      </c>
      <c r="Z95">
        <v>3.1880139439999997</v>
      </c>
      <c r="AA95">
        <v>6.8683151354899215</v>
      </c>
      <c r="AB95">
        <v>6.4391643653824362</v>
      </c>
      <c r="AC95">
        <v>2.3654251241852844</v>
      </c>
      <c r="AD95">
        <v>0</v>
      </c>
      <c r="AE95">
        <v>4.0284714038184681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17.439694652639879</v>
      </c>
      <c r="AL95">
        <v>9.7981463815834786</v>
      </c>
      <c r="AM95">
        <v>3.9755975070424228</v>
      </c>
      <c r="AN95">
        <v>0</v>
      </c>
      <c r="AO95">
        <v>0</v>
      </c>
      <c r="AP95">
        <v>0</v>
      </c>
      <c r="AQ95">
        <v>0</v>
      </c>
      <c r="AR95">
        <v>8.6354226692028995</v>
      </c>
      <c r="AS95">
        <v>7.2347457083370088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609.37695741208256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86.618033670118891</v>
      </c>
      <c r="L96">
        <v>63.120454758684396</v>
      </c>
      <c r="M96">
        <v>0</v>
      </c>
      <c r="N96">
        <v>14.512849624331551</v>
      </c>
      <c r="O96">
        <v>48.746232813494593</v>
      </c>
      <c r="P96">
        <v>66.635090631753954</v>
      </c>
      <c r="Q96">
        <v>2.6689888353831597</v>
      </c>
      <c r="R96">
        <v>10.361225418831943</v>
      </c>
      <c r="S96">
        <v>6.458274100846805</v>
      </c>
      <c r="T96">
        <v>0</v>
      </c>
      <c r="U96">
        <v>195.37271520744088</v>
      </c>
      <c r="V96">
        <v>5.0794722077922083</v>
      </c>
      <c r="W96">
        <v>11.348595863188535</v>
      </c>
      <c r="X96">
        <v>36.251085665073113</v>
      </c>
      <c r="Y96">
        <v>0</v>
      </c>
      <c r="Z96">
        <v>3.1880139439999997</v>
      </c>
      <c r="AA96">
        <v>6.8683151354899215</v>
      </c>
      <c r="AB96">
        <v>6.4391643653824362</v>
      </c>
      <c r="AC96">
        <v>0</v>
      </c>
      <c r="AD96">
        <v>0</v>
      </c>
      <c r="AE96">
        <v>4.0284714038184681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17.439694652639879</v>
      </c>
      <c r="AL96">
        <v>9.7981463815834786</v>
      </c>
      <c r="AM96">
        <v>3.9755975070424228</v>
      </c>
      <c r="AN96">
        <v>0</v>
      </c>
      <c r="AO96">
        <v>0</v>
      </c>
      <c r="AP96">
        <v>0</v>
      </c>
      <c r="AQ96">
        <v>0</v>
      </c>
      <c r="AR96">
        <v>8.6354226692028995</v>
      </c>
      <c r="AS96">
        <v>7.2347457083370088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614.78059056443635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150.31041306955376</v>
      </c>
      <c r="L97">
        <v>63.120454758684396</v>
      </c>
      <c r="M97">
        <v>0</v>
      </c>
      <c r="N97">
        <v>14.512849624331551</v>
      </c>
      <c r="O97">
        <v>48.746232813494593</v>
      </c>
      <c r="P97">
        <v>66.635090631753954</v>
      </c>
      <c r="Q97">
        <v>2.6689888353831597</v>
      </c>
      <c r="R97">
        <v>10.361225418831943</v>
      </c>
      <c r="S97">
        <v>6.458274100846805</v>
      </c>
      <c r="T97">
        <v>0</v>
      </c>
      <c r="U97">
        <v>202.14734357310365</v>
      </c>
      <c r="V97">
        <v>5.0794722077922083</v>
      </c>
      <c r="W97">
        <v>11.348595863188535</v>
      </c>
      <c r="X97">
        <v>36.251085665073113</v>
      </c>
      <c r="Y97">
        <v>0</v>
      </c>
      <c r="Z97">
        <v>3.1880139439999997</v>
      </c>
      <c r="AA97">
        <v>6.8683151354899215</v>
      </c>
      <c r="AB97">
        <v>6.4391643653824362</v>
      </c>
      <c r="AC97">
        <v>0</v>
      </c>
      <c r="AD97">
        <v>0</v>
      </c>
      <c r="AE97">
        <v>4.0284714038184681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17.439694652639879</v>
      </c>
      <c r="AL97">
        <v>9.7981463815834786</v>
      </c>
      <c r="AM97">
        <v>3.9755975070424228</v>
      </c>
      <c r="AN97">
        <v>0</v>
      </c>
      <c r="AO97">
        <v>0</v>
      </c>
      <c r="AP97">
        <v>0.12523511763976805</v>
      </c>
      <c r="AQ97">
        <v>0</v>
      </c>
      <c r="AR97">
        <v>8.6354226692028995</v>
      </c>
      <c r="AS97">
        <v>7.2347457083370088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685.37283344717378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158.01614689105037</v>
      </c>
      <c r="L98">
        <v>63.120454758684396</v>
      </c>
      <c r="M98">
        <v>0</v>
      </c>
      <c r="N98">
        <v>14.512849624331551</v>
      </c>
      <c r="O98">
        <v>48.746232813494593</v>
      </c>
      <c r="P98">
        <v>66.635090631753954</v>
      </c>
      <c r="Q98">
        <v>2.6689888353831597</v>
      </c>
      <c r="R98">
        <v>10.361225418831943</v>
      </c>
      <c r="S98">
        <v>6.458274100846805</v>
      </c>
      <c r="T98">
        <v>0</v>
      </c>
      <c r="U98">
        <v>206.2721932023511</v>
      </c>
      <c r="V98">
        <v>5.0794722077922083</v>
      </c>
      <c r="W98">
        <v>11.348595863188535</v>
      </c>
      <c r="X98">
        <v>36.251085665073113</v>
      </c>
      <c r="Y98">
        <v>0</v>
      </c>
      <c r="Z98">
        <v>3.1880139439999997</v>
      </c>
      <c r="AA98">
        <v>6.8683151354899215</v>
      </c>
      <c r="AB98">
        <v>6.4391643653824362</v>
      </c>
      <c r="AC98">
        <v>0</v>
      </c>
      <c r="AD98">
        <v>0</v>
      </c>
      <c r="AE98">
        <v>4.0284714038184681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17.439694652639879</v>
      </c>
      <c r="AL98">
        <v>9.7981463815834786</v>
      </c>
      <c r="AM98">
        <v>3.9755975070424228</v>
      </c>
      <c r="AN98">
        <v>0</v>
      </c>
      <c r="AO98">
        <v>0</v>
      </c>
      <c r="AP98">
        <v>0.12523511763976805</v>
      </c>
      <c r="AQ98">
        <v>0</v>
      </c>
      <c r="AR98">
        <v>8.6354226692028995</v>
      </c>
      <c r="AS98">
        <v>7.2347457083370088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697.2034168979178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2.259439090695412</v>
      </c>
      <c r="L99">
        <f t="shared" si="2"/>
        <v>0.95119456777196454</v>
      </c>
      <c r="M99">
        <f t="shared" si="2"/>
        <v>0</v>
      </c>
      <c r="N99">
        <f t="shared" si="2"/>
        <v>0.34830018118524436</v>
      </c>
      <c r="O99">
        <f t="shared" si="2"/>
        <v>1.1698782993023067</v>
      </c>
      <c r="P99">
        <f t="shared" si="2"/>
        <v>1.6178942418314792</v>
      </c>
      <c r="Q99">
        <f t="shared" si="2"/>
        <v>5.143968619934066E-2</v>
      </c>
      <c r="R99">
        <f t="shared" si="2"/>
        <v>0.20120163358209364</v>
      </c>
      <c r="S99">
        <f t="shared" si="2"/>
        <v>0.11807470946709234</v>
      </c>
      <c r="T99">
        <f t="shared" si="2"/>
        <v>0</v>
      </c>
      <c r="U99">
        <f t="shared" si="2"/>
        <v>4.3754499774731199</v>
      </c>
      <c r="V99">
        <f t="shared" si="2"/>
        <v>9.474232502344862E-2</v>
      </c>
      <c r="W99">
        <f t="shared" si="2"/>
        <v>0.25560949402658417</v>
      </c>
      <c r="X99">
        <f t="shared" si="2"/>
        <v>0.81886220128002007</v>
      </c>
      <c r="Y99">
        <f t="shared" si="2"/>
        <v>0</v>
      </c>
      <c r="Z99">
        <f t="shared" si="2"/>
        <v>7.3722822454999948E-2</v>
      </c>
      <c r="AA99">
        <f t="shared" si="2"/>
        <v>0.1622042759994726</v>
      </c>
      <c r="AB99">
        <f t="shared" si="2"/>
        <v>0.10784948423366436</v>
      </c>
      <c r="AC99">
        <f t="shared" si="2"/>
        <v>6.2719560349232428E-2</v>
      </c>
      <c r="AD99">
        <f t="shared" si="2"/>
        <v>3.5150574526671065E-2</v>
      </c>
      <c r="AE99">
        <f t="shared" si="2"/>
        <v>0.14301073239514717</v>
      </c>
      <c r="AF99">
        <f t="shared" si="2"/>
        <v>0</v>
      </c>
      <c r="AG99">
        <f t="shared" si="2"/>
        <v>0</v>
      </c>
      <c r="AH99">
        <f t="shared" si="2"/>
        <v>0.20834612643756023</v>
      </c>
      <c r="AI99">
        <f t="shared" si="2"/>
        <v>9.9177129065303772E-3</v>
      </c>
      <c r="AJ99">
        <f t="shared" si="2"/>
        <v>0</v>
      </c>
      <c r="AK99">
        <f t="shared" si="2"/>
        <v>0.25538894094588283</v>
      </c>
      <c r="AL99">
        <f t="shared" si="2"/>
        <v>0.31296273346374742</v>
      </c>
      <c r="AM99">
        <f t="shared" si="2"/>
        <v>9.5805382431245562E-2</v>
      </c>
      <c r="AN99">
        <f t="shared" si="2"/>
        <v>0</v>
      </c>
      <c r="AO99">
        <f t="shared" si="2"/>
        <v>0</v>
      </c>
      <c r="AP99">
        <f t="shared" si="2"/>
        <v>7.2479786875272604E-3</v>
      </c>
      <c r="AQ99">
        <f t="shared" si="2"/>
        <v>0</v>
      </c>
      <c r="AR99">
        <f t="shared" si="2"/>
        <v>0.20542861079999955</v>
      </c>
      <c r="AS99">
        <f t="shared" si="2"/>
        <v>0.15105820113836674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14.092899544608146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9.0198659948185753</v>
      </c>
      <c r="L3">
        <v>559.69403238098971</v>
      </c>
      <c r="M3">
        <v>27.101127083243941</v>
      </c>
      <c r="N3">
        <v>17.490012597487439</v>
      </c>
      <c r="O3">
        <v>0</v>
      </c>
      <c r="P3">
        <v>41.241098053898675</v>
      </c>
      <c r="Q3">
        <v>3.2202180804490181</v>
      </c>
      <c r="R3">
        <v>12.521480911561381</v>
      </c>
      <c r="S3">
        <v>7.7879187686682059</v>
      </c>
      <c r="T3">
        <v>0</v>
      </c>
      <c r="U3">
        <v>101.97273040796678</v>
      </c>
      <c r="V3">
        <v>6.1393620779220779</v>
      </c>
      <c r="W3">
        <v>13.69830513882669</v>
      </c>
      <c r="X3">
        <v>43.311297107705286</v>
      </c>
      <c r="Y3">
        <v>0</v>
      </c>
      <c r="Z3">
        <v>3.8509474090909088</v>
      </c>
      <c r="AA3">
        <v>0</v>
      </c>
      <c r="AB3">
        <v>3.8889814315437325</v>
      </c>
      <c r="AC3">
        <v>0</v>
      </c>
      <c r="AD3">
        <v>0</v>
      </c>
      <c r="AE3">
        <v>4.8653155708590035</v>
      </c>
      <c r="AF3">
        <v>2.6201340139177809</v>
      </c>
      <c r="AG3">
        <v>12.235280837579628</v>
      </c>
      <c r="AH3">
        <v>0</v>
      </c>
      <c r="AI3">
        <v>0</v>
      </c>
      <c r="AJ3">
        <v>0</v>
      </c>
      <c r="AK3">
        <v>12.391219594956659</v>
      </c>
      <c r="AL3">
        <v>0</v>
      </c>
      <c r="AM3">
        <v>4.8021836396348219</v>
      </c>
      <c r="AN3">
        <v>0.64420718925156084</v>
      </c>
      <c r="AO3">
        <v>0</v>
      </c>
      <c r="AP3">
        <v>0</v>
      </c>
      <c r="AQ3">
        <v>0</v>
      </c>
      <c r="AR3">
        <v>12.060700498641303</v>
      </c>
      <c r="AS3">
        <v>6.7521020883045564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907.30852087731762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9.0198659948185753</v>
      </c>
      <c r="L4">
        <v>559.69403238098971</v>
      </c>
      <c r="M4">
        <v>27.159023042500802</v>
      </c>
      <c r="N4">
        <v>17.533442723262034</v>
      </c>
      <c r="O4">
        <v>0</v>
      </c>
      <c r="P4">
        <v>41.241098053898675</v>
      </c>
      <c r="Q4">
        <v>3.2202180804490181</v>
      </c>
      <c r="R4">
        <v>12.521480911561381</v>
      </c>
      <c r="S4">
        <v>7.7879187686682059</v>
      </c>
      <c r="T4">
        <v>0</v>
      </c>
      <c r="U4">
        <v>101.97273040796678</v>
      </c>
      <c r="V4">
        <v>6.1393620779220779</v>
      </c>
      <c r="W4">
        <v>13.69830513882669</v>
      </c>
      <c r="X4">
        <v>43.311297107705286</v>
      </c>
      <c r="Y4">
        <v>0</v>
      </c>
      <c r="Z4">
        <v>3.8509474090909088</v>
      </c>
      <c r="AA4">
        <v>0</v>
      </c>
      <c r="AB4">
        <v>3.8889814315437325</v>
      </c>
      <c r="AC4">
        <v>0</v>
      </c>
      <c r="AD4">
        <v>0</v>
      </c>
      <c r="AE4">
        <v>4.8653155708590035</v>
      </c>
      <c r="AF4">
        <v>2.6201340139177809</v>
      </c>
      <c r="AG4">
        <v>12.235280837579628</v>
      </c>
      <c r="AH4">
        <v>0</v>
      </c>
      <c r="AI4">
        <v>0</v>
      </c>
      <c r="AJ4">
        <v>0</v>
      </c>
      <c r="AK4">
        <v>12.391219594956659</v>
      </c>
      <c r="AL4">
        <v>0</v>
      </c>
      <c r="AM4">
        <v>4.8021836396348219</v>
      </c>
      <c r="AN4">
        <v>0.64420718925156084</v>
      </c>
      <c r="AO4">
        <v>0</v>
      </c>
      <c r="AP4">
        <v>0</v>
      </c>
      <c r="AQ4">
        <v>0</v>
      </c>
      <c r="AR4">
        <v>12.060700498641303</v>
      </c>
      <c r="AS4">
        <v>6.7521020883045564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907.40984696234921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9.3699999999999992</v>
      </c>
      <c r="L5">
        <v>559.69403238098971</v>
      </c>
      <c r="M5">
        <v>27.159023042500802</v>
      </c>
      <c r="N5">
        <v>17.533442723262034</v>
      </c>
      <c r="O5">
        <v>0</v>
      </c>
      <c r="P5">
        <v>41.241098053898675</v>
      </c>
      <c r="Q5">
        <v>3.2202180804490181</v>
      </c>
      <c r="R5">
        <v>12.521480911561381</v>
      </c>
      <c r="S5">
        <v>7.7879187686682059</v>
      </c>
      <c r="T5">
        <v>0</v>
      </c>
      <c r="U5">
        <v>101.97273040796678</v>
      </c>
      <c r="V5">
        <v>6.1393620779220779</v>
      </c>
      <c r="W5">
        <v>13.69830513882669</v>
      </c>
      <c r="X5">
        <v>43.311297107705286</v>
      </c>
      <c r="Y5">
        <v>0</v>
      </c>
      <c r="Z5">
        <v>3.8509474090909088</v>
      </c>
      <c r="AA5">
        <v>0</v>
      </c>
      <c r="AB5">
        <v>3.8889814315437325</v>
      </c>
      <c r="AC5">
        <v>0</v>
      </c>
      <c r="AD5">
        <v>0</v>
      </c>
      <c r="AE5">
        <v>4.8653155708590035</v>
      </c>
      <c r="AF5">
        <v>2.6201340139177809</v>
      </c>
      <c r="AG5">
        <v>12.235280837579628</v>
      </c>
      <c r="AH5">
        <v>0</v>
      </c>
      <c r="AI5">
        <v>0</v>
      </c>
      <c r="AJ5">
        <v>0</v>
      </c>
      <c r="AK5">
        <v>12.391219594956659</v>
      </c>
      <c r="AL5">
        <v>0</v>
      </c>
      <c r="AM5">
        <v>4.8021836396348219</v>
      </c>
      <c r="AN5">
        <v>0.64420718925156084</v>
      </c>
      <c r="AO5">
        <v>0</v>
      </c>
      <c r="AP5">
        <v>0</v>
      </c>
      <c r="AQ5">
        <v>0</v>
      </c>
      <c r="AR5">
        <v>10.104911402717393</v>
      </c>
      <c r="AS5">
        <v>7.1492845185103135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906.20137430181251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9.0199377223988115</v>
      </c>
      <c r="L6">
        <v>559.69403238098971</v>
      </c>
      <c r="M6">
        <v>27.159023042500802</v>
      </c>
      <c r="N6">
        <v>17.533442723262034</v>
      </c>
      <c r="O6">
        <v>0</v>
      </c>
      <c r="P6">
        <v>41.241098053898675</v>
      </c>
      <c r="Q6">
        <v>3.2202180804490181</v>
      </c>
      <c r="R6">
        <v>12.521480911561381</v>
      </c>
      <c r="S6">
        <v>7.7879187686682059</v>
      </c>
      <c r="T6">
        <v>0</v>
      </c>
      <c r="U6">
        <v>101.97273040796678</v>
      </c>
      <c r="V6">
        <v>6.1393620779220779</v>
      </c>
      <c r="W6">
        <v>13.69830513882669</v>
      </c>
      <c r="X6">
        <v>43.311297107705286</v>
      </c>
      <c r="Y6">
        <v>0</v>
      </c>
      <c r="Z6">
        <v>3.8509474090909088</v>
      </c>
      <c r="AA6">
        <v>0</v>
      </c>
      <c r="AB6">
        <v>3.8889814315437325</v>
      </c>
      <c r="AC6">
        <v>0</v>
      </c>
      <c r="AD6">
        <v>0</v>
      </c>
      <c r="AE6">
        <v>4.8653155708590035</v>
      </c>
      <c r="AF6">
        <v>2.6201340139177809</v>
      </c>
      <c r="AG6">
        <v>12.235280837579628</v>
      </c>
      <c r="AH6">
        <v>0</v>
      </c>
      <c r="AI6">
        <v>0</v>
      </c>
      <c r="AJ6">
        <v>0</v>
      </c>
      <c r="AK6">
        <v>12.391219594956659</v>
      </c>
      <c r="AL6">
        <v>0</v>
      </c>
      <c r="AM6">
        <v>4.8021836396348219</v>
      </c>
      <c r="AN6">
        <v>0.64420718925156084</v>
      </c>
      <c r="AO6">
        <v>0</v>
      </c>
      <c r="AP6">
        <v>0</v>
      </c>
      <c r="AQ6">
        <v>0</v>
      </c>
      <c r="AR6">
        <v>10.104911402717393</v>
      </c>
      <c r="AS6">
        <v>7.1492845185103135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905.85131202421132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9.0199313593647155</v>
      </c>
      <c r="L7">
        <v>559.69403238098971</v>
      </c>
      <c r="M7">
        <v>27.159023042500802</v>
      </c>
      <c r="N7">
        <v>17.533442723262034</v>
      </c>
      <c r="O7">
        <v>0</v>
      </c>
      <c r="P7">
        <v>41.241098053898675</v>
      </c>
      <c r="Q7">
        <v>3.2202180804490181</v>
      </c>
      <c r="R7">
        <v>12.521480911561381</v>
      </c>
      <c r="S7">
        <v>7.7879187686682059</v>
      </c>
      <c r="T7">
        <v>0</v>
      </c>
      <c r="U7">
        <v>101.97273040796678</v>
      </c>
      <c r="V7">
        <v>6.1393620779220779</v>
      </c>
      <c r="W7">
        <v>13.69830513882669</v>
      </c>
      <c r="X7">
        <v>43.311297107705286</v>
      </c>
      <c r="Y7">
        <v>0</v>
      </c>
      <c r="Z7">
        <v>3.8509474090909088</v>
      </c>
      <c r="AA7">
        <v>0</v>
      </c>
      <c r="AB7">
        <v>3.8889814315437325</v>
      </c>
      <c r="AC7">
        <v>0</v>
      </c>
      <c r="AD7">
        <v>0</v>
      </c>
      <c r="AE7">
        <v>4.8653155708590035</v>
      </c>
      <c r="AF7">
        <v>2.6201340139177809</v>
      </c>
      <c r="AG7">
        <v>12.235280837579628</v>
      </c>
      <c r="AH7">
        <v>0</v>
      </c>
      <c r="AI7">
        <v>0</v>
      </c>
      <c r="AJ7">
        <v>0</v>
      </c>
      <c r="AK7">
        <v>12.391219594956659</v>
      </c>
      <c r="AL7">
        <v>0</v>
      </c>
      <c r="AM7">
        <v>4.8021836396348219</v>
      </c>
      <c r="AN7">
        <v>0.64420718925156084</v>
      </c>
      <c r="AO7">
        <v>0</v>
      </c>
      <c r="AP7">
        <v>1.7398387501242749</v>
      </c>
      <c r="AQ7">
        <v>0</v>
      </c>
      <c r="AR7">
        <v>10.104911402717393</v>
      </c>
      <c r="AS7">
        <v>7.1492845185103135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907.59114441130146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9.0200148496664063</v>
      </c>
      <c r="L8">
        <v>559.68879284814898</v>
      </c>
      <c r="M8">
        <v>27.159023042500802</v>
      </c>
      <c r="N8">
        <v>17.533442723262034</v>
      </c>
      <c r="O8">
        <v>0</v>
      </c>
      <c r="P8">
        <v>41.241098053898675</v>
      </c>
      <c r="Q8">
        <v>3.2202180804490181</v>
      </c>
      <c r="R8">
        <v>12.521480911561381</v>
      </c>
      <c r="S8">
        <v>7.7879187686682059</v>
      </c>
      <c r="T8">
        <v>0</v>
      </c>
      <c r="U8">
        <v>101.97273040796678</v>
      </c>
      <c r="V8">
        <v>6.1393620779220779</v>
      </c>
      <c r="W8">
        <v>13.69830513882669</v>
      </c>
      <c r="X8">
        <v>43.311297107705286</v>
      </c>
      <c r="Y8">
        <v>0</v>
      </c>
      <c r="Z8">
        <v>3.8509474090909088</v>
      </c>
      <c r="AA8">
        <v>0</v>
      </c>
      <c r="AB8">
        <v>3.8889814315437325</v>
      </c>
      <c r="AC8">
        <v>0</v>
      </c>
      <c r="AD8">
        <v>0</v>
      </c>
      <c r="AE8">
        <v>4.8653155708590035</v>
      </c>
      <c r="AF8">
        <v>2.6201340139177809</v>
      </c>
      <c r="AG8">
        <v>12.235280837579628</v>
      </c>
      <c r="AH8">
        <v>0</v>
      </c>
      <c r="AI8">
        <v>0</v>
      </c>
      <c r="AJ8">
        <v>0</v>
      </c>
      <c r="AK8">
        <v>12.391219594956659</v>
      </c>
      <c r="AL8">
        <v>0</v>
      </c>
      <c r="AM8">
        <v>4.8021836396348219</v>
      </c>
      <c r="AN8">
        <v>0.64420718925156084</v>
      </c>
      <c r="AO8">
        <v>0</v>
      </c>
      <c r="AP8">
        <v>1.7398387501242749</v>
      </c>
      <c r="AQ8">
        <v>0</v>
      </c>
      <c r="AR8">
        <v>10.104911402717393</v>
      </c>
      <c r="AS8">
        <v>7.1492845185103135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907.5859883687624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5.2901232039825281</v>
      </c>
      <c r="L9">
        <v>497.62277549649099</v>
      </c>
      <c r="M9">
        <v>27.159023042500802</v>
      </c>
      <c r="N9">
        <v>17.533442723262034</v>
      </c>
      <c r="O9">
        <v>0</v>
      </c>
      <c r="P9">
        <v>41.241098053898675</v>
      </c>
      <c r="Q9">
        <v>3.2202180804490181</v>
      </c>
      <c r="R9">
        <v>6.9275929774601437</v>
      </c>
      <c r="S9">
        <v>4.3285504498223792</v>
      </c>
      <c r="T9">
        <v>0</v>
      </c>
      <c r="U9">
        <v>101.97273040796678</v>
      </c>
      <c r="V9">
        <v>3.3709502070765667</v>
      </c>
      <c r="W9">
        <v>13.69830513882669</v>
      </c>
      <c r="X9">
        <v>43.311297107705286</v>
      </c>
      <c r="Y9">
        <v>0</v>
      </c>
      <c r="Z9">
        <v>3.8509474090909088</v>
      </c>
      <c r="AA9">
        <v>0</v>
      </c>
      <c r="AB9">
        <v>3.8889814315437325</v>
      </c>
      <c r="AC9">
        <v>0</v>
      </c>
      <c r="AD9">
        <v>0</v>
      </c>
      <c r="AE9">
        <v>4.8653155708590035</v>
      </c>
      <c r="AF9">
        <v>2.6201340139177809</v>
      </c>
      <c r="AG9">
        <v>12.235280837579628</v>
      </c>
      <c r="AH9">
        <v>0</v>
      </c>
      <c r="AI9">
        <v>0</v>
      </c>
      <c r="AJ9">
        <v>0</v>
      </c>
      <c r="AK9">
        <v>12.391219594956659</v>
      </c>
      <c r="AL9">
        <v>0</v>
      </c>
      <c r="AM9">
        <v>4.8021836396348219</v>
      </c>
      <c r="AN9">
        <v>0.64420718925156084</v>
      </c>
      <c r="AO9">
        <v>0</v>
      </c>
      <c r="AP9">
        <v>1.7776615050538525</v>
      </c>
      <c r="AQ9">
        <v>0</v>
      </c>
      <c r="AR9">
        <v>10.104911402717393</v>
      </c>
      <c r="AS9">
        <v>7.1492845185103135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830.00623400255756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5.2901232039825281</v>
      </c>
      <c r="L10">
        <v>423.45119639494106</v>
      </c>
      <c r="M10">
        <v>27.159023042500802</v>
      </c>
      <c r="N10">
        <v>17.533442723262034</v>
      </c>
      <c r="O10">
        <v>0</v>
      </c>
      <c r="P10">
        <v>41.241098053898675</v>
      </c>
      <c r="Q10">
        <v>3.2202180804490181</v>
      </c>
      <c r="R10">
        <v>6.9275929774601437</v>
      </c>
      <c r="S10">
        <v>4.3285504498223792</v>
      </c>
      <c r="T10">
        <v>0</v>
      </c>
      <c r="U10">
        <v>101.97273040796678</v>
      </c>
      <c r="V10">
        <v>3.3709502070765667</v>
      </c>
      <c r="W10">
        <v>13.69830513882669</v>
      </c>
      <c r="X10">
        <v>43.311297107705286</v>
      </c>
      <c r="Y10">
        <v>0</v>
      </c>
      <c r="Z10">
        <v>3.8509474090909088</v>
      </c>
      <c r="AA10">
        <v>0</v>
      </c>
      <c r="AB10">
        <v>3.8889814315437325</v>
      </c>
      <c r="AC10">
        <v>0</v>
      </c>
      <c r="AD10">
        <v>0</v>
      </c>
      <c r="AE10">
        <v>9.730630885425791</v>
      </c>
      <c r="AF10">
        <v>2.6201340139177809</v>
      </c>
      <c r="AG10">
        <v>12.235280837579628</v>
      </c>
      <c r="AH10">
        <v>0</v>
      </c>
      <c r="AI10">
        <v>0</v>
      </c>
      <c r="AJ10">
        <v>0</v>
      </c>
      <c r="AK10">
        <v>12.391219594956659</v>
      </c>
      <c r="AL10">
        <v>0</v>
      </c>
      <c r="AM10">
        <v>4.8021836396348219</v>
      </c>
      <c r="AN10">
        <v>0.64420718925156084</v>
      </c>
      <c r="AO10">
        <v>0</v>
      </c>
      <c r="AP10">
        <v>1.7776615050538525</v>
      </c>
      <c r="AQ10">
        <v>0</v>
      </c>
      <c r="AR10">
        <v>10.104911402717393</v>
      </c>
      <c r="AS10">
        <v>7.1492845185103135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760.69997021557435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5.2901666332678454</v>
      </c>
      <c r="L11">
        <v>356.08946681112911</v>
      </c>
      <c r="M11">
        <v>27.159023042500802</v>
      </c>
      <c r="N11">
        <v>17.533442723262034</v>
      </c>
      <c r="O11">
        <v>0</v>
      </c>
      <c r="P11">
        <v>41.241098053898675</v>
      </c>
      <c r="Q11">
        <v>3.3484155212765958</v>
      </c>
      <c r="R11">
        <v>12.51579145381954</v>
      </c>
      <c r="S11">
        <v>4.329187399463807</v>
      </c>
      <c r="T11">
        <v>0</v>
      </c>
      <c r="U11">
        <v>101.97273040796678</v>
      </c>
      <c r="V11">
        <v>6.1401957081930414</v>
      </c>
      <c r="W11">
        <v>13.69830513882669</v>
      </c>
      <c r="X11">
        <v>43.311297107705286</v>
      </c>
      <c r="Y11">
        <v>0</v>
      </c>
      <c r="Z11">
        <v>3.8509474090909088</v>
      </c>
      <c r="AA11">
        <v>4.1476129147679321</v>
      </c>
      <c r="AB11">
        <v>0.98405390526716885</v>
      </c>
      <c r="AC11">
        <v>0</v>
      </c>
      <c r="AD11">
        <v>0</v>
      </c>
      <c r="AE11">
        <v>9.730630885425791</v>
      </c>
      <c r="AF11">
        <v>2.6201340139177809</v>
      </c>
      <c r="AG11">
        <v>12.235280837579628</v>
      </c>
      <c r="AH11">
        <v>0</v>
      </c>
      <c r="AI11">
        <v>0</v>
      </c>
      <c r="AJ11">
        <v>0</v>
      </c>
      <c r="AK11">
        <v>14.86946351394799</v>
      </c>
      <c r="AL11">
        <v>0</v>
      </c>
      <c r="AM11">
        <v>4.8021836396348219</v>
      </c>
      <c r="AN11">
        <v>0.64420718925156084</v>
      </c>
      <c r="AO11">
        <v>0</v>
      </c>
      <c r="AP11">
        <v>0</v>
      </c>
      <c r="AQ11">
        <v>0</v>
      </c>
      <c r="AR11">
        <v>10.104911402717393</v>
      </c>
      <c r="AS11">
        <v>7.1492845185103135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703.76783023142139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5.2901666332678454</v>
      </c>
      <c r="L12">
        <v>336.84113370040944</v>
      </c>
      <c r="M12">
        <v>27.159023042500802</v>
      </c>
      <c r="N12">
        <v>17.533442723262034</v>
      </c>
      <c r="O12">
        <v>0</v>
      </c>
      <c r="P12">
        <v>41.241098053898675</v>
      </c>
      <c r="Q12">
        <v>3.2242441801242232</v>
      </c>
      <c r="R12">
        <v>12.51579145381954</v>
      </c>
      <c r="S12">
        <v>7.2209551767469167</v>
      </c>
      <c r="T12">
        <v>0</v>
      </c>
      <c r="U12">
        <v>101.97273040796678</v>
      </c>
      <c r="V12">
        <v>6.1401957081930414</v>
      </c>
      <c r="W12">
        <v>13.69830513882669</v>
      </c>
      <c r="X12">
        <v>43.311297107705286</v>
      </c>
      <c r="Y12">
        <v>0</v>
      </c>
      <c r="Z12">
        <v>3.8509474090909088</v>
      </c>
      <c r="AA12">
        <v>4.1476129147679321</v>
      </c>
      <c r="AB12">
        <v>0.98405390526716885</v>
      </c>
      <c r="AC12">
        <v>0</v>
      </c>
      <c r="AD12">
        <v>0</v>
      </c>
      <c r="AE12">
        <v>9.730630885425791</v>
      </c>
      <c r="AF12">
        <v>2.6201340139177809</v>
      </c>
      <c r="AG12">
        <v>12.235280837579628</v>
      </c>
      <c r="AH12">
        <v>0</v>
      </c>
      <c r="AI12">
        <v>0</v>
      </c>
      <c r="AJ12">
        <v>0</v>
      </c>
      <c r="AK12">
        <v>14.86946351394799</v>
      </c>
      <c r="AL12">
        <v>0</v>
      </c>
      <c r="AM12">
        <v>4.8021836396348219</v>
      </c>
      <c r="AN12">
        <v>0.64420718925156084</v>
      </c>
      <c r="AO12">
        <v>0</v>
      </c>
      <c r="AP12">
        <v>0</v>
      </c>
      <c r="AQ12">
        <v>0</v>
      </c>
      <c r="AR12">
        <v>10.104911402717393</v>
      </c>
      <c r="AS12">
        <v>7.1492845185103135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687.28709355683247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5.2901666332678454</v>
      </c>
      <c r="L13">
        <v>336.84113370040944</v>
      </c>
      <c r="M13">
        <v>27.159023042500802</v>
      </c>
      <c r="N13">
        <v>17.533442723262034</v>
      </c>
      <c r="O13">
        <v>0</v>
      </c>
      <c r="P13">
        <v>41.241098053898675</v>
      </c>
      <c r="Q13">
        <v>3.2242441801242232</v>
      </c>
      <c r="R13">
        <v>12.51579145381954</v>
      </c>
      <c r="S13">
        <v>7.789066725788901</v>
      </c>
      <c r="T13">
        <v>0</v>
      </c>
      <c r="U13">
        <v>101.97273040796678</v>
      </c>
      <c r="V13">
        <v>6.1401957081930414</v>
      </c>
      <c r="W13">
        <v>13.69830513882669</v>
      </c>
      <c r="X13">
        <v>43.311297107705286</v>
      </c>
      <c r="Y13">
        <v>0</v>
      </c>
      <c r="Z13">
        <v>3.8509474090909088</v>
      </c>
      <c r="AA13">
        <v>8.2952258295358643</v>
      </c>
      <c r="AB13">
        <v>0.98405390526716885</v>
      </c>
      <c r="AC13">
        <v>0</v>
      </c>
      <c r="AD13">
        <v>0</v>
      </c>
      <c r="AE13">
        <v>9.730630885425791</v>
      </c>
      <c r="AF13">
        <v>2.6201340139177809</v>
      </c>
      <c r="AG13">
        <v>12.235280837579628</v>
      </c>
      <c r="AH13">
        <v>0</v>
      </c>
      <c r="AI13">
        <v>0</v>
      </c>
      <c r="AJ13">
        <v>0</v>
      </c>
      <c r="AK13">
        <v>14.86946351394799</v>
      </c>
      <c r="AL13">
        <v>0</v>
      </c>
      <c r="AM13">
        <v>4.8021836396348219</v>
      </c>
      <c r="AN13">
        <v>0.64420718925156084</v>
      </c>
      <c r="AO13">
        <v>0</v>
      </c>
      <c r="AP13">
        <v>0</v>
      </c>
      <c r="AQ13">
        <v>0</v>
      </c>
      <c r="AR13">
        <v>10.104911402717393</v>
      </c>
      <c r="AS13">
        <v>7.1492845185103135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692.00281802064239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5.2901666332678454</v>
      </c>
      <c r="L14">
        <v>336.84113370040944</v>
      </c>
      <c r="M14">
        <v>27.159023042500802</v>
      </c>
      <c r="N14">
        <v>17.533442723262034</v>
      </c>
      <c r="O14">
        <v>0</v>
      </c>
      <c r="P14">
        <v>41.241098053898675</v>
      </c>
      <c r="Q14">
        <v>3.2242441801242232</v>
      </c>
      <c r="R14">
        <v>12.51579145381954</v>
      </c>
      <c r="S14">
        <v>7.789066725788901</v>
      </c>
      <c r="T14">
        <v>0</v>
      </c>
      <c r="U14">
        <v>101.97273040796678</v>
      </c>
      <c r="V14">
        <v>6.1401957081930414</v>
      </c>
      <c r="W14">
        <v>13.69830513882669</v>
      </c>
      <c r="X14">
        <v>43.311297107705286</v>
      </c>
      <c r="Y14">
        <v>0</v>
      </c>
      <c r="Z14">
        <v>3.8509474090909088</v>
      </c>
      <c r="AA14">
        <v>8.2952258295358643</v>
      </c>
      <c r="AB14">
        <v>0.98405390526716885</v>
      </c>
      <c r="AC14">
        <v>0</v>
      </c>
      <c r="AD14">
        <v>0</v>
      </c>
      <c r="AE14">
        <v>9.730630885425791</v>
      </c>
      <c r="AF14">
        <v>2.6201340139177809</v>
      </c>
      <c r="AG14">
        <v>12.235280837579628</v>
      </c>
      <c r="AH14">
        <v>0</v>
      </c>
      <c r="AI14">
        <v>0</v>
      </c>
      <c r="AJ14">
        <v>0</v>
      </c>
      <c r="AK14">
        <v>14.86946351394799</v>
      </c>
      <c r="AL14">
        <v>0</v>
      </c>
      <c r="AM14">
        <v>4.8021836396348219</v>
      </c>
      <c r="AN14">
        <v>0.64420718925156084</v>
      </c>
      <c r="AO14">
        <v>0</v>
      </c>
      <c r="AP14">
        <v>0</v>
      </c>
      <c r="AQ14">
        <v>0</v>
      </c>
      <c r="AR14">
        <v>10.104911402717393</v>
      </c>
      <c r="AS14">
        <v>7.1492845185103135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692.00281802064239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5.2901666332678454</v>
      </c>
      <c r="L15">
        <v>336.84113370040944</v>
      </c>
      <c r="M15">
        <v>27.159023042500802</v>
      </c>
      <c r="N15">
        <v>17.533442723262034</v>
      </c>
      <c r="O15">
        <v>0</v>
      </c>
      <c r="P15">
        <v>41.241098053898675</v>
      </c>
      <c r="Q15">
        <v>3.2242441801242232</v>
      </c>
      <c r="R15">
        <v>12.520068048159613</v>
      </c>
      <c r="S15">
        <v>7.789066725788901</v>
      </c>
      <c r="T15">
        <v>0</v>
      </c>
      <c r="U15">
        <v>101.97273040796678</v>
      </c>
      <c r="V15">
        <v>6.1402923598265895</v>
      </c>
      <c r="W15">
        <v>13.69830513882669</v>
      </c>
      <c r="X15">
        <v>43.311297107705286</v>
      </c>
      <c r="Y15">
        <v>0</v>
      </c>
      <c r="Z15">
        <v>3.8509474090909088</v>
      </c>
      <c r="AA15">
        <v>8.2952258295358643</v>
      </c>
      <c r="AB15">
        <v>0.98405390526716885</v>
      </c>
      <c r="AC15">
        <v>0</v>
      </c>
      <c r="AD15">
        <v>0</v>
      </c>
      <c r="AE15">
        <v>9.730630885425791</v>
      </c>
      <c r="AF15">
        <v>2.6201340139177809</v>
      </c>
      <c r="AG15">
        <v>12.235280837579628</v>
      </c>
      <c r="AH15">
        <v>0</v>
      </c>
      <c r="AI15">
        <v>0</v>
      </c>
      <c r="AJ15">
        <v>0</v>
      </c>
      <c r="AK15">
        <v>14.86946351394799</v>
      </c>
      <c r="AL15">
        <v>0</v>
      </c>
      <c r="AM15">
        <v>4.8021836396348219</v>
      </c>
      <c r="AN15">
        <v>0.64420718925156084</v>
      </c>
      <c r="AO15">
        <v>0</v>
      </c>
      <c r="AP15">
        <v>0</v>
      </c>
      <c r="AQ15">
        <v>0</v>
      </c>
      <c r="AR15">
        <v>12.060700498641303</v>
      </c>
      <c r="AS15">
        <v>7.1492845185103135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693.96298036253984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5.2901666332678454</v>
      </c>
      <c r="L16">
        <v>336.84113370040944</v>
      </c>
      <c r="M16">
        <v>27.159023042500802</v>
      </c>
      <c r="N16">
        <v>17.533442723262034</v>
      </c>
      <c r="O16">
        <v>0</v>
      </c>
      <c r="P16">
        <v>41.241098053898675</v>
      </c>
      <c r="Q16">
        <v>3.2242441801242232</v>
      </c>
      <c r="R16">
        <v>12.520068048159613</v>
      </c>
      <c r="S16">
        <v>7.789066725788901</v>
      </c>
      <c r="T16">
        <v>0</v>
      </c>
      <c r="U16">
        <v>101.97273040796678</v>
      </c>
      <c r="V16">
        <v>6.1402923598265895</v>
      </c>
      <c r="W16">
        <v>13.69830513882669</v>
      </c>
      <c r="X16">
        <v>43.311297107705286</v>
      </c>
      <c r="Y16">
        <v>0</v>
      </c>
      <c r="Z16">
        <v>3.8509474090909088</v>
      </c>
      <c r="AA16">
        <v>8.2952258295358643</v>
      </c>
      <c r="AB16">
        <v>0.98405390526716885</v>
      </c>
      <c r="AC16">
        <v>2.8576734570785116</v>
      </c>
      <c r="AD16">
        <v>0</v>
      </c>
      <c r="AE16">
        <v>9.730630885425791</v>
      </c>
      <c r="AF16">
        <v>2.6201340139177809</v>
      </c>
      <c r="AG16">
        <v>12.235280837579628</v>
      </c>
      <c r="AH16">
        <v>0</v>
      </c>
      <c r="AI16">
        <v>0</v>
      </c>
      <c r="AJ16">
        <v>0</v>
      </c>
      <c r="AK16">
        <v>14.86946351394799</v>
      </c>
      <c r="AL16">
        <v>0</v>
      </c>
      <c r="AM16">
        <v>4.8021836396348219</v>
      </c>
      <c r="AN16">
        <v>0.64420718925156084</v>
      </c>
      <c r="AO16">
        <v>0</v>
      </c>
      <c r="AP16">
        <v>0</v>
      </c>
      <c r="AQ16">
        <v>0</v>
      </c>
      <c r="AR16">
        <v>12.060700498641303</v>
      </c>
      <c r="AS16">
        <v>7.1492845185103135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696.82065381961831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5.2901666332678454</v>
      </c>
      <c r="L17">
        <v>336.84113370040944</v>
      </c>
      <c r="M17">
        <v>27.159023042500802</v>
      </c>
      <c r="N17">
        <v>17.533442723262034</v>
      </c>
      <c r="O17">
        <v>0</v>
      </c>
      <c r="P17">
        <v>41.241098053898675</v>
      </c>
      <c r="Q17">
        <v>3.2242441801242232</v>
      </c>
      <c r="R17">
        <v>12.520068048159613</v>
      </c>
      <c r="S17">
        <v>7.789066725788901</v>
      </c>
      <c r="T17">
        <v>0</v>
      </c>
      <c r="U17">
        <v>101.97273040796678</v>
      </c>
      <c r="V17">
        <v>6.1402923598265895</v>
      </c>
      <c r="W17">
        <v>13.69830513882669</v>
      </c>
      <c r="X17">
        <v>43.311297107705286</v>
      </c>
      <c r="Y17">
        <v>0</v>
      </c>
      <c r="Z17">
        <v>3.8509474090909088</v>
      </c>
      <c r="AA17">
        <v>8.2952258295358643</v>
      </c>
      <c r="AB17">
        <v>0.98405390526716885</v>
      </c>
      <c r="AC17">
        <v>2.8576734570785116</v>
      </c>
      <c r="AD17">
        <v>0</v>
      </c>
      <c r="AE17">
        <v>9.730630885425791</v>
      </c>
      <c r="AF17">
        <v>2.6201340139177809</v>
      </c>
      <c r="AG17">
        <v>12.235280837579628</v>
      </c>
      <c r="AH17">
        <v>0</v>
      </c>
      <c r="AI17">
        <v>0</v>
      </c>
      <c r="AJ17">
        <v>0</v>
      </c>
      <c r="AK17">
        <v>5.9477852215130023</v>
      </c>
      <c r="AL17">
        <v>0</v>
      </c>
      <c r="AM17">
        <v>4.8021836396348219</v>
      </c>
      <c r="AN17">
        <v>0.64420718925156084</v>
      </c>
      <c r="AO17">
        <v>0</v>
      </c>
      <c r="AP17">
        <v>0</v>
      </c>
      <c r="AQ17">
        <v>0</v>
      </c>
      <c r="AR17">
        <v>10.104911402717393</v>
      </c>
      <c r="AS17">
        <v>7.1492845185103135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685.94318643125951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5.2901666332678454</v>
      </c>
      <c r="L18">
        <v>336.84113370040944</v>
      </c>
      <c r="M18">
        <v>27.159023042500802</v>
      </c>
      <c r="N18">
        <v>17.533442723262034</v>
      </c>
      <c r="O18">
        <v>0</v>
      </c>
      <c r="P18">
        <v>41.241098053898675</v>
      </c>
      <c r="Q18">
        <v>3.2242441801242232</v>
      </c>
      <c r="R18">
        <v>12.520068048159613</v>
      </c>
      <c r="S18">
        <v>7.789066725788901</v>
      </c>
      <c r="T18">
        <v>0</v>
      </c>
      <c r="U18">
        <v>101.97273040796678</v>
      </c>
      <c r="V18">
        <v>6.1402923598265895</v>
      </c>
      <c r="W18">
        <v>13.69830513882669</v>
      </c>
      <c r="X18">
        <v>43.311297107705286</v>
      </c>
      <c r="Y18">
        <v>0</v>
      </c>
      <c r="Z18">
        <v>3.8509474090909088</v>
      </c>
      <c r="AA18">
        <v>8.2952258295358643</v>
      </c>
      <c r="AB18">
        <v>0.98405390526716885</v>
      </c>
      <c r="AC18">
        <v>2.8576734570785116</v>
      </c>
      <c r="AD18">
        <v>0</v>
      </c>
      <c r="AE18">
        <v>9.730630885425791</v>
      </c>
      <c r="AF18">
        <v>2.6201340139177809</v>
      </c>
      <c r="AG18">
        <v>12.235280837579628</v>
      </c>
      <c r="AH18">
        <v>0</v>
      </c>
      <c r="AI18">
        <v>0</v>
      </c>
      <c r="AJ18">
        <v>0</v>
      </c>
      <c r="AK18">
        <v>5.9477852215130023</v>
      </c>
      <c r="AL18">
        <v>0</v>
      </c>
      <c r="AM18">
        <v>4.8021836396348219</v>
      </c>
      <c r="AN18">
        <v>0.64420718925156084</v>
      </c>
      <c r="AO18">
        <v>0</v>
      </c>
      <c r="AP18">
        <v>0</v>
      </c>
      <c r="AQ18">
        <v>0</v>
      </c>
      <c r="AR18">
        <v>10.104911402717393</v>
      </c>
      <c r="AS18">
        <v>7.1492845185103135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685.94318643125951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5.2901666332678454</v>
      </c>
      <c r="L19">
        <v>336.84113370040944</v>
      </c>
      <c r="M19">
        <v>27.159023042500802</v>
      </c>
      <c r="N19">
        <v>17.533442723262034</v>
      </c>
      <c r="O19">
        <v>0</v>
      </c>
      <c r="P19">
        <v>41.241098053898675</v>
      </c>
      <c r="Q19">
        <v>3.2242441801242232</v>
      </c>
      <c r="R19">
        <v>12.51579145381954</v>
      </c>
      <c r="S19">
        <v>7.789066725788901</v>
      </c>
      <c r="T19">
        <v>0</v>
      </c>
      <c r="U19">
        <v>101.97273040796678</v>
      </c>
      <c r="V19">
        <v>6.1401957081930414</v>
      </c>
      <c r="W19">
        <v>13.69830513882669</v>
      </c>
      <c r="X19">
        <v>43.311297107705286</v>
      </c>
      <c r="Y19">
        <v>0</v>
      </c>
      <c r="Z19">
        <v>3.8509474090909088</v>
      </c>
      <c r="AA19">
        <v>8.3726553172995786</v>
      </c>
      <c r="AB19">
        <v>3.8889814315437325</v>
      </c>
      <c r="AC19">
        <v>2.8576734570785116</v>
      </c>
      <c r="AD19">
        <v>0</v>
      </c>
      <c r="AE19">
        <v>9.730630885425791</v>
      </c>
      <c r="AF19">
        <v>2.6201340139177809</v>
      </c>
      <c r="AG19">
        <v>12.235280837579628</v>
      </c>
      <c r="AH19">
        <v>0</v>
      </c>
      <c r="AI19">
        <v>0</v>
      </c>
      <c r="AJ19">
        <v>0</v>
      </c>
      <c r="AK19">
        <v>5.9477852215130023</v>
      </c>
      <c r="AL19">
        <v>0</v>
      </c>
      <c r="AM19">
        <v>4.8021836396348219</v>
      </c>
      <c r="AN19">
        <v>0.64420718925156084</v>
      </c>
      <c r="AO19">
        <v>0</v>
      </c>
      <c r="AP19">
        <v>0</v>
      </c>
      <c r="AQ19">
        <v>0</v>
      </c>
      <c r="AR19">
        <v>10.104911402717393</v>
      </c>
      <c r="AS19">
        <v>7.1492845185103135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688.92117019932618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5.2901666332678454</v>
      </c>
      <c r="L20">
        <v>336.84113370040944</v>
      </c>
      <c r="M20">
        <v>27.159023042500802</v>
      </c>
      <c r="N20">
        <v>17.533442723262034</v>
      </c>
      <c r="O20">
        <v>0</v>
      </c>
      <c r="P20">
        <v>41.241098053898675</v>
      </c>
      <c r="Q20">
        <v>3.2242441801242232</v>
      </c>
      <c r="R20">
        <v>12.51579145381954</v>
      </c>
      <c r="S20">
        <v>7.789066725788901</v>
      </c>
      <c r="T20">
        <v>0</v>
      </c>
      <c r="U20">
        <v>101.97273040796678</v>
      </c>
      <c r="V20">
        <v>6.1401957081930414</v>
      </c>
      <c r="W20">
        <v>13.69830513882669</v>
      </c>
      <c r="X20">
        <v>43.311297107705286</v>
      </c>
      <c r="Y20">
        <v>0</v>
      </c>
      <c r="Z20">
        <v>3.8509474090909088</v>
      </c>
      <c r="AA20">
        <v>12.442838744303799</v>
      </c>
      <c r="AB20">
        <v>3.8889814315437325</v>
      </c>
      <c r="AC20">
        <v>2.8576734570785116</v>
      </c>
      <c r="AD20">
        <v>0</v>
      </c>
      <c r="AE20">
        <v>9.730630885425791</v>
      </c>
      <c r="AF20">
        <v>2.6201340139177809</v>
      </c>
      <c r="AG20">
        <v>12.235280837579628</v>
      </c>
      <c r="AH20">
        <v>5.592313812369281</v>
      </c>
      <c r="AI20">
        <v>0</v>
      </c>
      <c r="AJ20">
        <v>0</v>
      </c>
      <c r="AK20">
        <v>6.4434343734436572</v>
      </c>
      <c r="AL20">
        <v>0</v>
      </c>
      <c r="AM20">
        <v>4.8021836396348219</v>
      </c>
      <c r="AN20">
        <v>0.64420718925156084</v>
      </c>
      <c r="AO20">
        <v>0</v>
      </c>
      <c r="AP20">
        <v>0</v>
      </c>
      <c r="AQ20">
        <v>0</v>
      </c>
      <c r="AR20">
        <v>10.104911402717393</v>
      </c>
      <c r="AS20">
        <v>7.1492845185103135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699.07931659063036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5.2901666332678454</v>
      </c>
      <c r="L21">
        <v>336.84113370040944</v>
      </c>
      <c r="M21">
        <v>27.159023042500802</v>
      </c>
      <c r="N21">
        <v>17.533442723262034</v>
      </c>
      <c r="O21">
        <v>0</v>
      </c>
      <c r="P21">
        <v>41.241098053898675</v>
      </c>
      <c r="Q21">
        <v>3.2242441801242232</v>
      </c>
      <c r="R21">
        <v>12.51579145381954</v>
      </c>
      <c r="S21">
        <v>7.789066725788901</v>
      </c>
      <c r="T21">
        <v>0</v>
      </c>
      <c r="U21">
        <v>101.97273040796678</v>
      </c>
      <c r="V21">
        <v>6.1401957081930414</v>
      </c>
      <c r="W21">
        <v>13.69830513882669</v>
      </c>
      <c r="X21">
        <v>43.311297107705286</v>
      </c>
      <c r="Y21">
        <v>0</v>
      </c>
      <c r="Z21">
        <v>3.8509474090909088</v>
      </c>
      <c r="AA21">
        <v>12.442838744303799</v>
      </c>
      <c r="AB21">
        <v>3.8889814315437325</v>
      </c>
      <c r="AC21">
        <v>2.8576734570785116</v>
      </c>
      <c r="AD21">
        <v>0</v>
      </c>
      <c r="AE21">
        <v>9.730630885425791</v>
      </c>
      <c r="AF21">
        <v>2.6201340139177809</v>
      </c>
      <c r="AG21">
        <v>12.235280837579628</v>
      </c>
      <c r="AH21">
        <v>11.18462788547189</v>
      </c>
      <c r="AI21">
        <v>0</v>
      </c>
      <c r="AJ21">
        <v>0</v>
      </c>
      <c r="AK21">
        <v>6.4434343734436572</v>
      </c>
      <c r="AL21">
        <v>0</v>
      </c>
      <c r="AM21">
        <v>4.8021836396348219</v>
      </c>
      <c r="AN21">
        <v>0.64420718925156084</v>
      </c>
      <c r="AO21">
        <v>0</v>
      </c>
      <c r="AP21">
        <v>0</v>
      </c>
      <c r="AQ21">
        <v>3.3485746342523739</v>
      </c>
      <c r="AR21">
        <v>10.104911402717393</v>
      </c>
      <c r="AS21">
        <v>7.1492845185103135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708.02020529798529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5.2901666332678454</v>
      </c>
      <c r="L22">
        <v>336.84113370040944</v>
      </c>
      <c r="M22">
        <v>27.159023042500802</v>
      </c>
      <c r="N22">
        <v>17.533442723262034</v>
      </c>
      <c r="O22">
        <v>0</v>
      </c>
      <c r="P22">
        <v>41.241098053898675</v>
      </c>
      <c r="Q22">
        <v>3.2242441801242232</v>
      </c>
      <c r="R22">
        <v>12.51579145381954</v>
      </c>
      <c r="S22">
        <v>7.789066725788901</v>
      </c>
      <c r="T22">
        <v>0</v>
      </c>
      <c r="U22">
        <v>101.97273040796678</v>
      </c>
      <c r="V22">
        <v>6.1401957081930414</v>
      </c>
      <c r="W22">
        <v>13.69830513882669</v>
      </c>
      <c r="X22">
        <v>43.311297107705286</v>
      </c>
      <c r="Y22">
        <v>0</v>
      </c>
      <c r="Z22">
        <v>3.8509474090909088</v>
      </c>
      <c r="AA22">
        <v>12.442838744303799</v>
      </c>
      <c r="AB22">
        <v>3.8889814315437325</v>
      </c>
      <c r="AC22">
        <v>2.8576734570785116</v>
      </c>
      <c r="AD22">
        <v>0</v>
      </c>
      <c r="AE22">
        <v>9.730630885425791</v>
      </c>
      <c r="AF22">
        <v>2.6201340139177809</v>
      </c>
      <c r="AG22">
        <v>12.235280837579628</v>
      </c>
      <c r="AH22">
        <v>11.18462788547189</v>
      </c>
      <c r="AI22">
        <v>0</v>
      </c>
      <c r="AJ22">
        <v>0</v>
      </c>
      <c r="AK22">
        <v>6.4434343734436572</v>
      </c>
      <c r="AL22">
        <v>0</v>
      </c>
      <c r="AM22">
        <v>4.8021836396348219</v>
      </c>
      <c r="AN22">
        <v>0.64420718925156084</v>
      </c>
      <c r="AO22">
        <v>0</v>
      </c>
      <c r="AP22">
        <v>0</v>
      </c>
      <c r="AQ22">
        <v>3.3485746342523739</v>
      </c>
      <c r="AR22">
        <v>10.104911402717393</v>
      </c>
      <c r="AS22">
        <v>7.1492845185103135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708.02020529798529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5.2901666332678454</v>
      </c>
      <c r="L23">
        <v>336.8391447006739</v>
      </c>
      <c r="M23">
        <v>27.159023042500802</v>
      </c>
      <c r="N23">
        <v>17.533442723262034</v>
      </c>
      <c r="O23">
        <v>0</v>
      </c>
      <c r="P23">
        <v>41.241098053898675</v>
      </c>
      <c r="Q23">
        <v>3.2224175915492963</v>
      </c>
      <c r="R23">
        <v>12.51579145381954</v>
      </c>
      <c r="S23">
        <v>7.6193623877461709</v>
      </c>
      <c r="T23">
        <v>0</v>
      </c>
      <c r="U23">
        <v>101.97273040796678</v>
      </c>
      <c r="V23">
        <v>6.1401957081930414</v>
      </c>
      <c r="W23">
        <v>13.69830513882669</v>
      </c>
      <c r="X23">
        <v>43.311297107705286</v>
      </c>
      <c r="Y23">
        <v>0</v>
      </c>
      <c r="Z23">
        <v>3.8509474090909088</v>
      </c>
      <c r="AA23">
        <v>12.442838744303799</v>
      </c>
      <c r="AB23">
        <v>3.8889814315437325</v>
      </c>
      <c r="AC23">
        <v>2.8576734570785116</v>
      </c>
      <c r="AD23">
        <v>0</v>
      </c>
      <c r="AE23">
        <v>9.730630885425791</v>
      </c>
      <c r="AF23">
        <v>2.6201340139177809</v>
      </c>
      <c r="AG23">
        <v>12.235280837579628</v>
      </c>
      <c r="AH23">
        <v>11.18462788547189</v>
      </c>
      <c r="AI23">
        <v>0</v>
      </c>
      <c r="AJ23">
        <v>0</v>
      </c>
      <c r="AK23">
        <v>6.4434343734436572</v>
      </c>
      <c r="AL23">
        <v>0</v>
      </c>
      <c r="AM23">
        <v>4.8021836396348219</v>
      </c>
      <c r="AN23">
        <v>0.64420718925156084</v>
      </c>
      <c r="AO23">
        <v>0</v>
      </c>
      <c r="AP23">
        <v>0</v>
      </c>
      <c r="AQ23">
        <v>3.3485746342523739</v>
      </c>
      <c r="AR23">
        <v>12.060700498641303</v>
      </c>
      <c r="AS23">
        <v>7.1492845185103135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709.80247446755584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5.2901666332678454</v>
      </c>
      <c r="L24">
        <v>336.8391447006739</v>
      </c>
      <c r="M24">
        <v>27.159023042500802</v>
      </c>
      <c r="N24">
        <v>17.533442723262034</v>
      </c>
      <c r="O24">
        <v>0</v>
      </c>
      <c r="P24">
        <v>41.241098053898675</v>
      </c>
      <c r="Q24">
        <v>3.2224175915492963</v>
      </c>
      <c r="R24">
        <v>12.51579145381954</v>
      </c>
      <c r="S24">
        <v>7.7964256116338753</v>
      </c>
      <c r="T24">
        <v>0</v>
      </c>
      <c r="U24">
        <v>101.97273040796678</v>
      </c>
      <c r="V24">
        <v>6.1401957081930414</v>
      </c>
      <c r="W24">
        <v>13.69830513882669</v>
      </c>
      <c r="X24">
        <v>43.311297107705286</v>
      </c>
      <c r="Y24">
        <v>0</v>
      </c>
      <c r="Z24">
        <v>3.8509474090909088</v>
      </c>
      <c r="AA24">
        <v>12.442838744303799</v>
      </c>
      <c r="AB24">
        <v>3.8889814315437325</v>
      </c>
      <c r="AC24">
        <v>2.8576734570785116</v>
      </c>
      <c r="AD24">
        <v>0</v>
      </c>
      <c r="AE24">
        <v>9.730630885425791</v>
      </c>
      <c r="AF24">
        <v>2.6201340139177809</v>
      </c>
      <c r="AG24">
        <v>12.235280837579628</v>
      </c>
      <c r="AH24">
        <v>20.719522982493512</v>
      </c>
      <c r="AI24">
        <v>0</v>
      </c>
      <c r="AJ24">
        <v>0</v>
      </c>
      <c r="AK24">
        <v>6.4434343734436572</v>
      </c>
      <c r="AL24">
        <v>0</v>
      </c>
      <c r="AM24">
        <v>4.8021836396348219</v>
      </c>
      <c r="AN24">
        <v>0.64420718925156084</v>
      </c>
      <c r="AO24">
        <v>0</v>
      </c>
      <c r="AP24">
        <v>0</v>
      </c>
      <c r="AQ24">
        <v>6.6971492685047478</v>
      </c>
      <c r="AR24">
        <v>12.060700498641303</v>
      </c>
      <c r="AS24">
        <v>7.1492845185103135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722.86300742271749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5.2901666332678454</v>
      </c>
      <c r="L25">
        <v>336.8391447006739</v>
      </c>
      <c r="M25">
        <v>27.159023042500802</v>
      </c>
      <c r="N25">
        <v>17.533442723262034</v>
      </c>
      <c r="O25">
        <v>0</v>
      </c>
      <c r="P25">
        <v>41.241098053898675</v>
      </c>
      <c r="Q25">
        <v>3.2224175915492963</v>
      </c>
      <c r="R25">
        <v>12.521480911561381</v>
      </c>
      <c r="S25">
        <v>7.7879187686682059</v>
      </c>
      <c r="T25">
        <v>0</v>
      </c>
      <c r="U25">
        <v>101.97273040796678</v>
      </c>
      <c r="V25">
        <v>6.1393620779220779</v>
      </c>
      <c r="W25">
        <v>13.69830513882669</v>
      </c>
      <c r="X25">
        <v>43.311297107705286</v>
      </c>
      <c r="Y25">
        <v>0</v>
      </c>
      <c r="Z25">
        <v>3.8509474090909088</v>
      </c>
      <c r="AA25">
        <v>12.442838744303799</v>
      </c>
      <c r="AB25">
        <v>7.7779628630874651</v>
      </c>
      <c r="AC25">
        <v>5.7153471701611966</v>
      </c>
      <c r="AD25">
        <v>0</v>
      </c>
      <c r="AE25">
        <v>9.730630885425791</v>
      </c>
      <c r="AF25">
        <v>2.6201340139177809</v>
      </c>
      <c r="AG25">
        <v>12.235280837579628</v>
      </c>
      <c r="AH25">
        <v>27.626030817146908</v>
      </c>
      <c r="AI25">
        <v>0</v>
      </c>
      <c r="AJ25">
        <v>0</v>
      </c>
      <c r="AK25">
        <v>7.4347317569739948</v>
      </c>
      <c r="AL25">
        <v>0</v>
      </c>
      <c r="AM25">
        <v>4.8021836396348219</v>
      </c>
      <c r="AN25">
        <v>0.64420718925156084</v>
      </c>
      <c r="AO25">
        <v>0</v>
      </c>
      <c r="AP25">
        <v>0</v>
      </c>
      <c r="AQ25">
        <v>6.6971492685047478</v>
      </c>
      <c r="AR25">
        <v>10.104911402717393</v>
      </c>
      <c r="AS25">
        <v>7.1492845185103135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735.54802767410922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5.2901666332678454</v>
      </c>
      <c r="L26">
        <v>356.08742343890816</v>
      </c>
      <c r="M26">
        <v>27.159023042500802</v>
      </c>
      <c r="N26">
        <v>17.533442723262034</v>
      </c>
      <c r="O26">
        <v>0</v>
      </c>
      <c r="P26">
        <v>41.241098053898675</v>
      </c>
      <c r="Q26">
        <v>3.2224175915492963</v>
      </c>
      <c r="R26">
        <v>12.521480911561381</v>
      </c>
      <c r="S26">
        <v>4.3285504498223792</v>
      </c>
      <c r="T26">
        <v>0</v>
      </c>
      <c r="U26">
        <v>101.97273040796678</v>
      </c>
      <c r="V26">
        <v>6.1393620779220779</v>
      </c>
      <c r="W26">
        <v>13.69830513882669</v>
      </c>
      <c r="X26">
        <v>43.311297107705286</v>
      </c>
      <c r="Y26">
        <v>0</v>
      </c>
      <c r="Z26">
        <v>1.9254737045454544</v>
      </c>
      <c r="AA26">
        <v>12.442838744303799</v>
      </c>
      <c r="AB26">
        <v>7.7779628630874651</v>
      </c>
      <c r="AC26">
        <v>5.7153471701611966</v>
      </c>
      <c r="AD26">
        <v>0</v>
      </c>
      <c r="AE26">
        <v>9.730630885425791</v>
      </c>
      <c r="AF26">
        <v>2.6201340139177809</v>
      </c>
      <c r="AG26">
        <v>12.235280837579628</v>
      </c>
      <c r="AH26">
        <v>27.626030817146908</v>
      </c>
      <c r="AI26">
        <v>0</v>
      </c>
      <c r="AJ26">
        <v>0</v>
      </c>
      <c r="AK26">
        <v>7.4347317569739948</v>
      </c>
      <c r="AL26">
        <v>0</v>
      </c>
      <c r="AM26">
        <v>4.8021836396348219</v>
      </c>
      <c r="AN26">
        <v>0.64420718925156084</v>
      </c>
      <c r="AO26">
        <v>0</v>
      </c>
      <c r="AP26">
        <v>0</v>
      </c>
      <c r="AQ26">
        <v>10.045723660165727</v>
      </c>
      <c r="AR26">
        <v>10.104911402717393</v>
      </c>
      <c r="AS26">
        <v>7.1492845185103135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752.76003878061317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5.2901666332678454</v>
      </c>
      <c r="L27">
        <v>417.6711891034164</v>
      </c>
      <c r="M27">
        <v>27.159023042500802</v>
      </c>
      <c r="N27">
        <v>17.533442723262034</v>
      </c>
      <c r="O27">
        <v>0</v>
      </c>
      <c r="P27">
        <v>41.241098053898675</v>
      </c>
      <c r="Q27">
        <v>3.2224175915492963</v>
      </c>
      <c r="R27">
        <v>6.9299507941820453</v>
      </c>
      <c r="S27">
        <v>4.3297146680060274</v>
      </c>
      <c r="T27">
        <v>0</v>
      </c>
      <c r="U27">
        <v>101.97273040796678</v>
      </c>
      <c r="V27">
        <v>3.3709502070765667</v>
      </c>
      <c r="W27">
        <v>13.69830513882669</v>
      </c>
      <c r="X27">
        <v>43.311297107705286</v>
      </c>
      <c r="Y27">
        <v>0</v>
      </c>
      <c r="Z27">
        <v>1.9254737045454544</v>
      </c>
      <c r="AA27">
        <v>12.442838744303799</v>
      </c>
      <c r="AB27">
        <v>7.7779628630874651</v>
      </c>
      <c r="AC27">
        <v>5.7153471701611966</v>
      </c>
      <c r="AD27">
        <v>2.6976597942363036</v>
      </c>
      <c r="AE27">
        <v>9.730630885425791</v>
      </c>
      <c r="AF27">
        <v>2.6201340139177809</v>
      </c>
      <c r="AG27">
        <v>12.235280837579628</v>
      </c>
      <c r="AH27">
        <v>34.532538391066971</v>
      </c>
      <c r="AI27">
        <v>0</v>
      </c>
      <c r="AJ27">
        <v>0</v>
      </c>
      <c r="AK27">
        <v>7.4347317569739948</v>
      </c>
      <c r="AL27">
        <v>0</v>
      </c>
      <c r="AM27">
        <v>4.8021836396348219</v>
      </c>
      <c r="AN27">
        <v>0.64420718925156084</v>
      </c>
      <c r="AO27">
        <v>0</v>
      </c>
      <c r="AP27">
        <v>1.891129156255178</v>
      </c>
      <c r="AQ27">
        <v>10.045723660165727</v>
      </c>
      <c r="AR27">
        <v>10.104911402717393</v>
      </c>
      <c r="AS27">
        <v>7.1492845185103135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817.48032319949164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5.2901666332678454</v>
      </c>
      <c r="L28">
        <v>490.82267102001202</v>
      </c>
      <c r="M28">
        <v>27.159023042500802</v>
      </c>
      <c r="N28">
        <v>17.533442723262034</v>
      </c>
      <c r="O28">
        <v>0</v>
      </c>
      <c r="P28">
        <v>41.241098053898675</v>
      </c>
      <c r="Q28">
        <v>3.2224175915492963</v>
      </c>
      <c r="R28">
        <v>6.9275929774601437</v>
      </c>
      <c r="S28">
        <v>4.2568144281842812</v>
      </c>
      <c r="T28">
        <v>0</v>
      </c>
      <c r="U28">
        <v>101.97273040796678</v>
      </c>
      <c r="V28">
        <v>3.3709502070765667</v>
      </c>
      <c r="W28">
        <v>7.5084060527683913</v>
      </c>
      <c r="X28">
        <v>24.54148269539159</v>
      </c>
      <c r="Y28">
        <v>0</v>
      </c>
      <c r="Z28">
        <v>1.9254737045454544</v>
      </c>
      <c r="AA28">
        <v>12.442838744303799</v>
      </c>
      <c r="AB28">
        <v>7.7779628630874651</v>
      </c>
      <c r="AC28">
        <v>5.7153471701611966</v>
      </c>
      <c r="AD28">
        <v>5.3953201035490466</v>
      </c>
      <c r="AE28">
        <v>9.730630885425791</v>
      </c>
      <c r="AF28">
        <v>4.9491421137563405</v>
      </c>
      <c r="AG28">
        <v>12.235280837579628</v>
      </c>
      <c r="AH28">
        <v>34.532538391066971</v>
      </c>
      <c r="AI28">
        <v>0.93978378381212613</v>
      </c>
      <c r="AJ28">
        <v>0</v>
      </c>
      <c r="AK28">
        <v>7.4347317569739948</v>
      </c>
      <c r="AL28">
        <v>0</v>
      </c>
      <c r="AM28">
        <v>4.8021836396348219</v>
      </c>
      <c r="AN28">
        <v>0.64420718925156084</v>
      </c>
      <c r="AO28">
        <v>0</v>
      </c>
      <c r="AP28">
        <v>1.891129156255178</v>
      </c>
      <c r="AQ28">
        <v>13.394298294418101</v>
      </c>
      <c r="AR28">
        <v>10.104911402717393</v>
      </c>
      <c r="AS28">
        <v>7.1492845185103135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874.91186038838737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9.0200672461575877</v>
      </c>
      <c r="L29">
        <v>559.69202704991596</v>
      </c>
      <c r="M29">
        <v>27.159023042500802</v>
      </c>
      <c r="N29">
        <v>17.533442723262034</v>
      </c>
      <c r="O29">
        <v>0</v>
      </c>
      <c r="P29">
        <v>42.776848397755607</v>
      </c>
      <c r="Q29">
        <v>3.2224175915492963</v>
      </c>
      <c r="R29">
        <v>12.521480911561381</v>
      </c>
      <c r="S29">
        <v>7.7879187686682059</v>
      </c>
      <c r="T29">
        <v>0</v>
      </c>
      <c r="U29">
        <v>101.97273040796678</v>
      </c>
      <c r="V29">
        <v>6.1393620779220779</v>
      </c>
      <c r="W29">
        <v>13.69830513882669</v>
      </c>
      <c r="X29">
        <v>43.311297107705286</v>
      </c>
      <c r="Y29">
        <v>0</v>
      </c>
      <c r="Z29">
        <v>5.7764211136363643</v>
      </c>
      <c r="AA29">
        <v>12.442838744303799</v>
      </c>
      <c r="AB29">
        <v>11.6669440446765</v>
      </c>
      <c r="AC29">
        <v>8.5816689601984599</v>
      </c>
      <c r="AD29">
        <v>8.0929798977853515</v>
      </c>
      <c r="AE29">
        <v>9.730630885425791</v>
      </c>
      <c r="AF29">
        <v>7.4237130394337107</v>
      </c>
      <c r="AG29">
        <v>12.235280837579628</v>
      </c>
      <c r="AH29">
        <v>41.439046225720368</v>
      </c>
      <c r="AI29">
        <v>4.5109612918786661</v>
      </c>
      <c r="AJ29">
        <v>0</v>
      </c>
      <c r="AK29">
        <v>7.4347317569739948</v>
      </c>
      <c r="AL29">
        <v>0</v>
      </c>
      <c r="AM29">
        <v>4.959632237046641</v>
      </c>
      <c r="AN29">
        <v>0.64420718925156084</v>
      </c>
      <c r="AO29">
        <v>0</v>
      </c>
      <c r="AP29">
        <v>1.891129156255178</v>
      </c>
      <c r="AQ29">
        <v>13.394298294418101</v>
      </c>
      <c r="AR29">
        <v>10.104911402717393</v>
      </c>
      <c r="AS29">
        <v>7.1492845185103135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1012.3136000596036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9.0200672461575877</v>
      </c>
      <c r="L30">
        <v>559.69202704991596</v>
      </c>
      <c r="M30">
        <v>27.159023042500802</v>
      </c>
      <c r="N30">
        <v>17.533442723262034</v>
      </c>
      <c r="O30">
        <v>0</v>
      </c>
      <c r="P30">
        <v>42.776848397755607</v>
      </c>
      <c r="Q30">
        <v>3.2224175915492963</v>
      </c>
      <c r="R30">
        <v>12.521480911561381</v>
      </c>
      <c r="S30">
        <v>7.7879187686682059</v>
      </c>
      <c r="T30">
        <v>0</v>
      </c>
      <c r="U30">
        <v>101.97273040796678</v>
      </c>
      <c r="V30">
        <v>6.1393620779220779</v>
      </c>
      <c r="W30">
        <v>13.69830513882669</v>
      </c>
      <c r="X30">
        <v>43.311297107705286</v>
      </c>
      <c r="Y30">
        <v>0</v>
      </c>
      <c r="Z30">
        <v>5.7764211136363643</v>
      </c>
      <c r="AA30">
        <v>12.442838744303799</v>
      </c>
      <c r="AB30">
        <v>11.6669440446765</v>
      </c>
      <c r="AC30">
        <v>8.5816689601984599</v>
      </c>
      <c r="AD30">
        <v>10.790639692021655</v>
      </c>
      <c r="AE30">
        <v>9.730630885425791</v>
      </c>
      <c r="AF30">
        <v>7.4237130394337107</v>
      </c>
      <c r="AG30">
        <v>12.235280837579628</v>
      </c>
      <c r="AH30">
        <v>41.439046225720368</v>
      </c>
      <c r="AI30">
        <v>4.5109612918786661</v>
      </c>
      <c r="AJ30">
        <v>0</v>
      </c>
      <c r="AK30">
        <v>7.4347317569739948</v>
      </c>
      <c r="AL30">
        <v>0</v>
      </c>
      <c r="AM30">
        <v>4.959632237046641</v>
      </c>
      <c r="AN30">
        <v>0.64420718925156084</v>
      </c>
      <c r="AO30">
        <v>0</v>
      </c>
      <c r="AP30">
        <v>1.891129156255178</v>
      </c>
      <c r="AQ30">
        <v>13.394298294418101</v>
      </c>
      <c r="AR30">
        <v>10.104911402717393</v>
      </c>
      <c r="AS30">
        <v>7.1492845185103135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1015.0112598538399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5.2901666332678454</v>
      </c>
      <c r="L31">
        <v>505.98048442615834</v>
      </c>
      <c r="M31">
        <v>27.159023042500802</v>
      </c>
      <c r="N31">
        <v>17.533442723262034</v>
      </c>
      <c r="O31">
        <v>0</v>
      </c>
      <c r="P31">
        <v>42.776848397755607</v>
      </c>
      <c r="Q31">
        <v>3.2224175915492963</v>
      </c>
      <c r="R31">
        <v>6.9275929774601437</v>
      </c>
      <c r="S31">
        <v>4.3285504498223792</v>
      </c>
      <c r="T31">
        <v>0</v>
      </c>
      <c r="U31">
        <v>101.97273040796678</v>
      </c>
      <c r="V31">
        <v>3.3709502070765667</v>
      </c>
      <c r="W31">
        <v>13.69830513882669</v>
      </c>
      <c r="X31">
        <v>43.311297107705286</v>
      </c>
      <c r="Y31">
        <v>0</v>
      </c>
      <c r="Z31">
        <v>5.7764211136363643</v>
      </c>
      <c r="AA31">
        <v>12.442838744303799</v>
      </c>
      <c r="AB31">
        <v>11.6669440446765</v>
      </c>
      <c r="AC31">
        <v>8.5816689601984599</v>
      </c>
      <c r="AD31">
        <v>10.790639692021655</v>
      </c>
      <c r="AE31">
        <v>9.730630885425791</v>
      </c>
      <c r="AF31">
        <v>7.4237130394337107</v>
      </c>
      <c r="AG31">
        <v>12.235280837579628</v>
      </c>
      <c r="AH31">
        <v>41.439046225720368</v>
      </c>
      <c r="AI31">
        <v>4.5109612918786661</v>
      </c>
      <c r="AJ31">
        <v>0</v>
      </c>
      <c r="AK31">
        <v>7.4347317569739948</v>
      </c>
      <c r="AL31">
        <v>0</v>
      </c>
      <c r="AM31">
        <v>4.959632237046641</v>
      </c>
      <c r="AN31">
        <v>0.64420718925156084</v>
      </c>
      <c r="AO31">
        <v>0</v>
      </c>
      <c r="AP31">
        <v>0</v>
      </c>
      <c r="AQ31">
        <v>13.394298294418101</v>
      </c>
      <c r="AR31">
        <v>10.104911402717393</v>
      </c>
      <c r="AS31">
        <v>7.1492845185103135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943.85701933714472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5.2901666332678454</v>
      </c>
      <c r="L32">
        <v>423.45438009382769</v>
      </c>
      <c r="M32">
        <v>27.159023042500802</v>
      </c>
      <c r="N32">
        <v>17.533442723262034</v>
      </c>
      <c r="O32">
        <v>0</v>
      </c>
      <c r="P32">
        <v>42.776848397755607</v>
      </c>
      <c r="Q32">
        <v>3.2224175915492963</v>
      </c>
      <c r="R32">
        <v>6.9275929774601437</v>
      </c>
      <c r="S32">
        <v>4.3285504498223792</v>
      </c>
      <c r="T32">
        <v>0</v>
      </c>
      <c r="U32">
        <v>101.97273040796678</v>
      </c>
      <c r="V32">
        <v>3.3709502070765667</v>
      </c>
      <c r="W32">
        <v>13.69830513882669</v>
      </c>
      <c r="X32">
        <v>43.311297107705286</v>
      </c>
      <c r="Y32">
        <v>0</v>
      </c>
      <c r="Z32">
        <v>5.7764211136363643</v>
      </c>
      <c r="AA32">
        <v>12.442838744303799</v>
      </c>
      <c r="AB32">
        <v>11.6669440446765</v>
      </c>
      <c r="AC32">
        <v>8.5816689601984599</v>
      </c>
      <c r="AD32">
        <v>10.790639692021655</v>
      </c>
      <c r="AE32">
        <v>9.730630885425791</v>
      </c>
      <c r="AF32">
        <v>7.4237130394337107</v>
      </c>
      <c r="AG32">
        <v>12.235280837579628</v>
      </c>
      <c r="AH32">
        <v>41.439046225720368</v>
      </c>
      <c r="AI32">
        <v>4.5109612918786661</v>
      </c>
      <c r="AJ32">
        <v>0</v>
      </c>
      <c r="AK32">
        <v>7.4347317569739948</v>
      </c>
      <c r="AL32">
        <v>0</v>
      </c>
      <c r="AM32">
        <v>4.959632237046641</v>
      </c>
      <c r="AN32">
        <v>0.64420718925156084</v>
      </c>
      <c r="AO32">
        <v>0</v>
      </c>
      <c r="AP32">
        <v>0</v>
      </c>
      <c r="AQ32">
        <v>13.394298294418101</v>
      </c>
      <c r="AR32">
        <v>10.104911402717393</v>
      </c>
      <c r="AS32">
        <v>7.1492845185103135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861.33091500481396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5.2901666332678454</v>
      </c>
      <c r="L33">
        <v>356.08742343890816</v>
      </c>
      <c r="M33">
        <v>27.159023042500802</v>
      </c>
      <c r="N33">
        <v>17.533442723262034</v>
      </c>
      <c r="O33">
        <v>0</v>
      </c>
      <c r="P33">
        <v>42.776848397755607</v>
      </c>
      <c r="Q33">
        <v>3.2224175915492963</v>
      </c>
      <c r="R33">
        <v>12.51579145381954</v>
      </c>
      <c r="S33">
        <v>4.3297146680060274</v>
      </c>
      <c r="T33">
        <v>0</v>
      </c>
      <c r="U33">
        <v>101.97273040796678</v>
      </c>
      <c r="V33">
        <v>6.1401957081930414</v>
      </c>
      <c r="W33">
        <v>13.69830513882669</v>
      </c>
      <c r="X33">
        <v>43.311297107705286</v>
      </c>
      <c r="Y33">
        <v>0</v>
      </c>
      <c r="Z33">
        <v>1.9254737045454544</v>
      </c>
      <c r="AA33">
        <v>12.442838744303799</v>
      </c>
      <c r="AB33">
        <v>11.6669440446765</v>
      </c>
      <c r="AC33">
        <v>8.5816689601984599</v>
      </c>
      <c r="AD33">
        <v>8.0929798977853515</v>
      </c>
      <c r="AE33">
        <v>9.730630885425791</v>
      </c>
      <c r="AF33">
        <v>4.9491421137563405</v>
      </c>
      <c r="AG33">
        <v>12.235280837579628</v>
      </c>
      <c r="AH33">
        <v>34.532538391066971</v>
      </c>
      <c r="AI33">
        <v>0.93978378381212613</v>
      </c>
      <c r="AJ33">
        <v>0</v>
      </c>
      <c r="AK33">
        <v>8.426029140504335</v>
      </c>
      <c r="AL33">
        <v>0</v>
      </c>
      <c r="AM33">
        <v>4.8021836396348219</v>
      </c>
      <c r="AN33">
        <v>0.64420718925156084</v>
      </c>
      <c r="AO33">
        <v>0</v>
      </c>
      <c r="AP33">
        <v>0</v>
      </c>
      <c r="AQ33">
        <v>13.394298294418101</v>
      </c>
      <c r="AR33">
        <v>12.060700498641303</v>
      </c>
      <c r="AS33">
        <v>7.1492845185103135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785.6113409558717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5.2901666332678454</v>
      </c>
      <c r="L34">
        <v>336.8391447006739</v>
      </c>
      <c r="M34">
        <v>27.159023042500802</v>
      </c>
      <c r="N34">
        <v>17.533442723262034</v>
      </c>
      <c r="O34">
        <v>0</v>
      </c>
      <c r="P34">
        <v>42.776848397755607</v>
      </c>
      <c r="Q34">
        <v>3.2224175915492963</v>
      </c>
      <c r="R34">
        <v>12.51579145381954</v>
      </c>
      <c r="S34">
        <v>7.7964256116338753</v>
      </c>
      <c r="T34">
        <v>0</v>
      </c>
      <c r="U34">
        <v>101.97273040796678</v>
      </c>
      <c r="V34">
        <v>6.1401957081930414</v>
      </c>
      <c r="W34">
        <v>13.69830513882669</v>
      </c>
      <c r="X34">
        <v>43.311297107705286</v>
      </c>
      <c r="Y34">
        <v>0</v>
      </c>
      <c r="Z34">
        <v>1.9254737045454544</v>
      </c>
      <c r="AA34">
        <v>12.442838744303799</v>
      </c>
      <c r="AB34">
        <v>11.6669440446765</v>
      </c>
      <c r="AC34">
        <v>8.5816689601984599</v>
      </c>
      <c r="AD34">
        <v>8.0929798977853515</v>
      </c>
      <c r="AE34">
        <v>4.8653155708590035</v>
      </c>
      <c r="AF34">
        <v>4.9491421137563405</v>
      </c>
      <c r="AG34">
        <v>12.235280837579628</v>
      </c>
      <c r="AH34">
        <v>27.626030817146908</v>
      </c>
      <c r="AI34">
        <v>0.93978378381212613</v>
      </c>
      <c r="AJ34">
        <v>0</v>
      </c>
      <c r="AK34">
        <v>8.426029140504335</v>
      </c>
      <c r="AL34">
        <v>0</v>
      </c>
      <c r="AM34">
        <v>4.8021836396348219</v>
      </c>
      <c r="AN34">
        <v>0.64420718925156084</v>
      </c>
      <c r="AO34">
        <v>0</v>
      </c>
      <c r="AP34">
        <v>0</v>
      </c>
      <c r="AQ34">
        <v>13.394298294418101</v>
      </c>
      <c r="AR34">
        <v>12.060700498641303</v>
      </c>
      <c r="AS34">
        <v>7.1492845185103135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758.0579502727785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5.2901666332678454</v>
      </c>
      <c r="L35">
        <v>336.8391447006739</v>
      </c>
      <c r="M35">
        <v>27.159023042500802</v>
      </c>
      <c r="N35">
        <v>17.533442723262034</v>
      </c>
      <c r="O35">
        <v>0</v>
      </c>
      <c r="P35">
        <v>42.776848397755607</v>
      </c>
      <c r="Q35">
        <v>3.2224175915492963</v>
      </c>
      <c r="R35">
        <v>12.521480911561381</v>
      </c>
      <c r="S35">
        <v>7.7964256116338753</v>
      </c>
      <c r="T35">
        <v>0</v>
      </c>
      <c r="U35">
        <v>101.97273040796678</v>
      </c>
      <c r="V35">
        <v>6.1393620779220779</v>
      </c>
      <c r="W35">
        <v>13.69830513882669</v>
      </c>
      <c r="X35">
        <v>43.311297107705286</v>
      </c>
      <c r="Y35">
        <v>0</v>
      </c>
      <c r="Z35">
        <v>3.8509474090909088</v>
      </c>
      <c r="AA35">
        <v>12.442838744303799</v>
      </c>
      <c r="AB35">
        <v>11.6669440446765</v>
      </c>
      <c r="AC35">
        <v>5.7153471701611966</v>
      </c>
      <c r="AD35">
        <v>5.3953201035490466</v>
      </c>
      <c r="AE35">
        <v>4.8653155708590035</v>
      </c>
      <c r="AF35">
        <v>4.9491421137563405</v>
      </c>
      <c r="AG35">
        <v>12.235280837579628</v>
      </c>
      <c r="AH35">
        <v>20.719522982493512</v>
      </c>
      <c r="AI35">
        <v>0.93978378381212613</v>
      </c>
      <c r="AJ35">
        <v>0</v>
      </c>
      <c r="AK35">
        <v>8.426029140504335</v>
      </c>
      <c r="AL35">
        <v>0</v>
      </c>
      <c r="AM35">
        <v>4.8021836396348219</v>
      </c>
      <c r="AN35">
        <v>0.64420718925156084</v>
      </c>
      <c r="AO35">
        <v>0</v>
      </c>
      <c r="AP35">
        <v>0</v>
      </c>
      <c r="AQ35">
        <v>13.394298294418101</v>
      </c>
      <c r="AR35">
        <v>10.104911402717393</v>
      </c>
      <c r="AS35">
        <v>7.1492845185103135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745.56200128994408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5.2901666332678454</v>
      </c>
      <c r="L36">
        <v>306.04183763036752</v>
      </c>
      <c r="M36">
        <v>27.159023042500802</v>
      </c>
      <c r="N36">
        <v>17.533442723262034</v>
      </c>
      <c r="O36">
        <v>0</v>
      </c>
      <c r="P36">
        <v>42.776848397755607</v>
      </c>
      <c r="Q36">
        <v>3.2224175915492963</v>
      </c>
      <c r="R36">
        <v>6.9275929774601437</v>
      </c>
      <c r="S36">
        <v>4.3297146680060274</v>
      </c>
      <c r="T36">
        <v>0</v>
      </c>
      <c r="U36">
        <v>101.97273040796678</v>
      </c>
      <c r="V36">
        <v>3.3709502070765667</v>
      </c>
      <c r="W36">
        <v>7.5084060527683913</v>
      </c>
      <c r="X36">
        <v>24.54148269539159</v>
      </c>
      <c r="Y36">
        <v>0</v>
      </c>
      <c r="Z36">
        <v>3.8509474090909088</v>
      </c>
      <c r="AA36">
        <v>12.442838744303799</v>
      </c>
      <c r="AB36">
        <v>11.6669440446765</v>
      </c>
      <c r="AC36">
        <v>5.7153471701611966</v>
      </c>
      <c r="AD36">
        <v>2.6976597942363036</v>
      </c>
      <c r="AE36">
        <v>4.8653155708590035</v>
      </c>
      <c r="AF36">
        <v>4.9491421137563405</v>
      </c>
      <c r="AG36">
        <v>12.235280837579628</v>
      </c>
      <c r="AH36">
        <v>17.895404773195029</v>
      </c>
      <c r="AI36">
        <v>0.93978378381212613</v>
      </c>
      <c r="AJ36">
        <v>0</v>
      </c>
      <c r="AK36">
        <v>8.426029140504335</v>
      </c>
      <c r="AL36">
        <v>0</v>
      </c>
      <c r="AM36">
        <v>4.8021836396348219</v>
      </c>
      <c r="AN36">
        <v>0.64420718925156084</v>
      </c>
      <c r="AO36">
        <v>0</v>
      </c>
      <c r="AP36">
        <v>0</v>
      </c>
      <c r="AQ36">
        <v>13.394298294418101</v>
      </c>
      <c r="AR36">
        <v>10.104911402717393</v>
      </c>
      <c r="AS36">
        <v>7.1492845185103135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672.45419145408005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5.2901666332678454</v>
      </c>
      <c r="L37">
        <v>306.04516657559992</v>
      </c>
      <c r="M37">
        <v>27.159023042500802</v>
      </c>
      <c r="N37">
        <v>17.533442723262034</v>
      </c>
      <c r="O37">
        <v>0</v>
      </c>
      <c r="P37">
        <v>42.776848397755607</v>
      </c>
      <c r="Q37">
        <v>3.2242441801242232</v>
      </c>
      <c r="R37">
        <v>7.0103774842238105</v>
      </c>
      <c r="S37">
        <v>4.329187399463807</v>
      </c>
      <c r="T37">
        <v>0</v>
      </c>
      <c r="U37">
        <v>101.97273040796678</v>
      </c>
      <c r="V37">
        <v>3.3692693766937669</v>
      </c>
      <c r="W37">
        <v>7.5084060527683913</v>
      </c>
      <c r="X37">
        <v>24.54148269539159</v>
      </c>
      <c r="Y37">
        <v>0</v>
      </c>
      <c r="Z37">
        <v>1.9254737045454544</v>
      </c>
      <c r="AA37">
        <v>12.442838744303799</v>
      </c>
      <c r="AB37">
        <v>11.6669440446765</v>
      </c>
      <c r="AC37">
        <v>8.5816689601984599</v>
      </c>
      <c r="AD37">
        <v>0</v>
      </c>
      <c r="AE37">
        <v>4.8653155708590035</v>
      </c>
      <c r="AF37">
        <v>4.9491421137563405</v>
      </c>
      <c r="AG37">
        <v>12.235280837579628</v>
      </c>
      <c r="AH37">
        <v>11.18462788547189</v>
      </c>
      <c r="AI37">
        <v>0.93978378381212613</v>
      </c>
      <c r="AJ37">
        <v>0</v>
      </c>
      <c r="AK37">
        <v>8.426029140504335</v>
      </c>
      <c r="AL37">
        <v>0</v>
      </c>
      <c r="AM37">
        <v>4.8021836396348219</v>
      </c>
      <c r="AN37">
        <v>0.64420718925156084</v>
      </c>
      <c r="AO37">
        <v>0</v>
      </c>
      <c r="AP37">
        <v>0</v>
      </c>
      <c r="AQ37">
        <v>13.394298294418101</v>
      </c>
      <c r="AR37">
        <v>10.104911402717393</v>
      </c>
      <c r="AS37">
        <v>7.1492845185103135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664.07233479925821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5.2901666332678454</v>
      </c>
      <c r="L38">
        <v>306.04516657559992</v>
      </c>
      <c r="M38">
        <v>27.159023042500802</v>
      </c>
      <c r="N38">
        <v>17.533442723262034</v>
      </c>
      <c r="O38">
        <v>0</v>
      </c>
      <c r="P38">
        <v>42.776848397755607</v>
      </c>
      <c r="Q38">
        <v>3.2242441801242232</v>
      </c>
      <c r="R38">
        <v>7.0103774842238105</v>
      </c>
      <c r="S38">
        <v>4.329187399463807</v>
      </c>
      <c r="T38">
        <v>0</v>
      </c>
      <c r="U38">
        <v>101.97273040796678</v>
      </c>
      <c r="V38">
        <v>3.3692693766937669</v>
      </c>
      <c r="W38">
        <v>7.5084060527683913</v>
      </c>
      <c r="X38">
        <v>24.54148269539159</v>
      </c>
      <c r="Y38">
        <v>0</v>
      </c>
      <c r="Z38">
        <v>1.9254737045454544</v>
      </c>
      <c r="AA38">
        <v>12.442838744303799</v>
      </c>
      <c r="AB38">
        <v>11.6669440446765</v>
      </c>
      <c r="AC38">
        <v>8.5816689601984599</v>
      </c>
      <c r="AD38">
        <v>0</v>
      </c>
      <c r="AE38">
        <v>4.8653155708590035</v>
      </c>
      <c r="AF38">
        <v>4.9491421137563405</v>
      </c>
      <c r="AG38">
        <v>12.235280837579628</v>
      </c>
      <c r="AH38">
        <v>6.9065075739200621</v>
      </c>
      <c r="AI38">
        <v>0.93978378381212613</v>
      </c>
      <c r="AJ38">
        <v>0</v>
      </c>
      <c r="AK38">
        <v>8.426029140504335</v>
      </c>
      <c r="AL38">
        <v>0</v>
      </c>
      <c r="AM38">
        <v>4.8021836396348219</v>
      </c>
      <c r="AN38">
        <v>0.64420718925156084</v>
      </c>
      <c r="AO38">
        <v>0</v>
      </c>
      <c r="AP38">
        <v>0</v>
      </c>
      <c r="AQ38">
        <v>10.045723660165727</v>
      </c>
      <c r="AR38">
        <v>10.104911402717393</v>
      </c>
      <c r="AS38">
        <v>7.1492845185103135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656.44563985345405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5.2901666332678454</v>
      </c>
      <c r="L39">
        <v>306.04516657559992</v>
      </c>
      <c r="M39">
        <v>27.159023042500802</v>
      </c>
      <c r="N39">
        <v>17.533442723262034</v>
      </c>
      <c r="O39">
        <v>0</v>
      </c>
      <c r="P39">
        <v>42.776848397755607</v>
      </c>
      <c r="Q39">
        <v>3.2242441801242232</v>
      </c>
      <c r="R39">
        <v>7.0103774842238105</v>
      </c>
      <c r="S39">
        <v>4.329187399463807</v>
      </c>
      <c r="T39">
        <v>0</v>
      </c>
      <c r="U39">
        <v>101.97273040796678</v>
      </c>
      <c r="V39">
        <v>3.3692693766937669</v>
      </c>
      <c r="W39">
        <v>7.5084060527683913</v>
      </c>
      <c r="X39">
        <v>24.54148269539159</v>
      </c>
      <c r="Y39">
        <v>0</v>
      </c>
      <c r="Z39">
        <v>1.9254737045454544</v>
      </c>
      <c r="AA39">
        <v>8.2952258295358643</v>
      </c>
      <c r="AB39">
        <v>11.6669440446765</v>
      </c>
      <c r="AC39">
        <v>8.5816689601984599</v>
      </c>
      <c r="AD39">
        <v>0</v>
      </c>
      <c r="AE39">
        <v>4.8653155708590035</v>
      </c>
      <c r="AF39">
        <v>2.6201340139177809</v>
      </c>
      <c r="AG39">
        <v>12.235280837579628</v>
      </c>
      <c r="AH39">
        <v>5.592313812369281</v>
      </c>
      <c r="AI39">
        <v>0</v>
      </c>
      <c r="AJ39">
        <v>0</v>
      </c>
      <c r="AK39">
        <v>8.426029140504335</v>
      </c>
      <c r="AL39">
        <v>0</v>
      </c>
      <c r="AM39">
        <v>4.8021836396348219</v>
      </c>
      <c r="AN39">
        <v>0.64420718925156084</v>
      </c>
      <c r="AO39">
        <v>0</v>
      </c>
      <c r="AP39">
        <v>0</v>
      </c>
      <c r="AQ39">
        <v>10.045723660165727</v>
      </c>
      <c r="AR39">
        <v>10.104911402717393</v>
      </c>
      <c r="AS39">
        <v>7.1492845185103135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647.71504129348466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5.2901666332678454</v>
      </c>
      <c r="L40">
        <v>306.04516657559992</v>
      </c>
      <c r="M40">
        <v>27.159023042500802</v>
      </c>
      <c r="N40">
        <v>17.533442723262034</v>
      </c>
      <c r="O40">
        <v>0</v>
      </c>
      <c r="P40">
        <v>42.776848397755607</v>
      </c>
      <c r="Q40">
        <v>3.2242441801242232</v>
      </c>
      <c r="R40">
        <v>6.9300375333572459</v>
      </c>
      <c r="S40">
        <v>4.329187399463807</v>
      </c>
      <c r="T40">
        <v>0</v>
      </c>
      <c r="U40">
        <v>101.97273040796678</v>
      </c>
      <c r="V40">
        <v>3.3712585399698334</v>
      </c>
      <c r="W40">
        <v>13.69830513882669</v>
      </c>
      <c r="X40">
        <v>43.311297107705286</v>
      </c>
      <c r="Y40">
        <v>0</v>
      </c>
      <c r="Z40">
        <v>1.9254737045454544</v>
      </c>
      <c r="AA40">
        <v>8.2952258295358643</v>
      </c>
      <c r="AB40">
        <v>11.6669440446765</v>
      </c>
      <c r="AC40">
        <v>8.5816689601984599</v>
      </c>
      <c r="AD40">
        <v>0</v>
      </c>
      <c r="AE40">
        <v>4.8653155708590035</v>
      </c>
      <c r="AF40">
        <v>2.6201340139177809</v>
      </c>
      <c r="AG40">
        <v>12.235280837579628</v>
      </c>
      <c r="AH40">
        <v>0</v>
      </c>
      <c r="AI40">
        <v>0</v>
      </c>
      <c r="AJ40">
        <v>0</v>
      </c>
      <c r="AK40">
        <v>8.426029140504335</v>
      </c>
      <c r="AL40">
        <v>0</v>
      </c>
      <c r="AM40">
        <v>4.8021836396348219</v>
      </c>
      <c r="AN40">
        <v>0.64420718925156084</v>
      </c>
      <c r="AO40">
        <v>0</v>
      </c>
      <c r="AP40">
        <v>0</v>
      </c>
      <c r="AQ40">
        <v>10.045723660165727</v>
      </c>
      <c r="AR40">
        <v>10.104911402717393</v>
      </c>
      <c r="AS40">
        <v>7.1492845185103135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667.00409019189692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5.2901666332678454</v>
      </c>
      <c r="L41">
        <v>306.04516657559992</v>
      </c>
      <c r="M41">
        <v>27.159023042500802</v>
      </c>
      <c r="N41">
        <v>17.533442723262034</v>
      </c>
      <c r="O41">
        <v>0</v>
      </c>
      <c r="P41">
        <v>42.776848397755607</v>
      </c>
      <c r="Q41">
        <v>3.2242441801242232</v>
      </c>
      <c r="R41">
        <v>6.9300375333572459</v>
      </c>
      <c r="S41">
        <v>4.329187399463807</v>
      </c>
      <c r="T41">
        <v>0</v>
      </c>
      <c r="U41">
        <v>101.97273040796678</v>
      </c>
      <c r="V41">
        <v>3.3712585399698334</v>
      </c>
      <c r="W41">
        <v>13.69830513882669</v>
      </c>
      <c r="X41">
        <v>43.311297107705286</v>
      </c>
      <c r="Y41">
        <v>0</v>
      </c>
      <c r="Z41">
        <v>3.8509474090909088</v>
      </c>
      <c r="AA41">
        <v>8.2952258295358643</v>
      </c>
      <c r="AB41">
        <v>11.6669440446765</v>
      </c>
      <c r="AC41">
        <v>8.5816689601984599</v>
      </c>
      <c r="AD41">
        <v>0</v>
      </c>
      <c r="AE41">
        <v>4.8653155708590035</v>
      </c>
      <c r="AF41">
        <v>2.6201340139177809</v>
      </c>
      <c r="AG41">
        <v>12.235280837579628</v>
      </c>
      <c r="AH41">
        <v>0</v>
      </c>
      <c r="AI41">
        <v>0</v>
      </c>
      <c r="AJ41">
        <v>0</v>
      </c>
      <c r="AK41">
        <v>8.426029140504335</v>
      </c>
      <c r="AL41">
        <v>0</v>
      </c>
      <c r="AM41">
        <v>4.8021836396348219</v>
      </c>
      <c r="AN41">
        <v>0.64420718925156084</v>
      </c>
      <c r="AO41">
        <v>0</v>
      </c>
      <c r="AP41">
        <v>0</v>
      </c>
      <c r="AQ41">
        <v>10.045723660165727</v>
      </c>
      <c r="AR41">
        <v>10.104911402717393</v>
      </c>
      <c r="AS41">
        <v>7.1492845185103135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668.92956389644246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5.2901666332678454</v>
      </c>
      <c r="L42">
        <v>306.04516657559992</v>
      </c>
      <c r="M42">
        <v>27.159023042500802</v>
      </c>
      <c r="N42">
        <v>17.533442723262034</v>
      </c>
      <c r="O42">
        <v>0</v>
      </c>
      <c r="P42">
        <v>42.776848397755607</v>
      </c>
      <c r="Q42">
        <v>3.2242441801242232</v>
      </c>
      <c r="R42">
        <v>7.0103774842238105</v>
      </c>
      <c r="S42">
        <v>4.329187399463807</v>
      </c>
      <c r="T42">
        <v>0</v>
      </c>
      <c r="U42">
        <v>101.97273040796678</v>
      </c>
      <c r="V42">
        <v>3.3692693766937669</v>
      </c>
      <c r="W42">
        <v>13.69830513882669</v>
      </c>
      <c r="X42">
        <v>43.311297107705286</v>
      </c>
      <c r="Y42">
        <v>0</v>
      </c>
      <c r="Z42">
        <v>3.8509474090909088</v>
      </c>
      <c r="AA42">
        <v>8.2952258295358643</v>
      </c>
      <c r="AB42">
        <v>11.6669440446765</v>
      </c>
      <c r="AC42">
        <v>8.5816689601984599</v>
      </c>
      <c r="AD42">
        <v>0</v>
      </c>
      <c r="AE42">
        <v>4.8653155708590035</v>
      </c>
      <c r="AF42">
        <v>2.6201340139177809</v>
      </c>
      <c r="AG42">
        <v>12.235280837579628</v>
      </c>
      <c r="AH42">
        <v>0</v>
      </c>
      <c r="AI42">
        <v>0</v>
      </c>
      <c r="AJ42">
        <v>0</v>
      </c>
      <c r="AK42">
        <v>8.426029140504335</v>
      </c>
      <c r="AL42">
        <v>0</v>
      </c>
      <c r="AM42">
        <v>4.8021836396348219</v>
      </c>
      <c r="AN42">
        <v>0.64420718925156084</v>
      </c>
      <c r="AO42">
        <v>0</v>
      </c>
      <c r="AP42">
        <v>0</v>
      </c>
      <c r="AQ42">
        <v>6.6971492685047478</v>
      </c>
      <c r="AR42">
        <v>10.104911402717393</v>
      </c>
      <c r="AS42">
        <v>7.1492845185103135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665.65934029237189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5.2901666332678454</v>
      </c>
      <c r="L43">
        <v>306.04516657559992</v>
      </c>
      <c r="M43">
        <v>27.159023042500802</v>
      </c>
      <c r="N43">
        <v>17.533442723262034</v>
      </c>
      <c r="O43">
        <v>0</v>
      </c>
      <c r="P43">
        <v>42.776848397755607</v>
      </c>
      <c r="Q43">
        <v>3.2242441801242232</v>
      </c>
      <c r="R43">
        <v>7.0103774842238105</v>
      </c>
      <c r="S43">
        <v>4.329187399463807</v>
      </c>
      <c r="T43">
        <v>0</v>
      </c>
      <c r="U43">
        <v>101.97273040796678</v>
      </c>
      <c r="V43">
        <v>3.3692693766937669</v>
      </c>
      <c r="W43">
        <v>13.69830513882669</v>
      </c>
      <c r="X43">
        <v>43.311297107705286</v>
      </c>
      <c r="Y43">
        <v>0</v>
      </c>
      <c r="Z43">
        <v>3.8509474090909088</v>
      </c>
      <c r="AA43">
        <v>8.2952258295358643</v>
      </c>
      <c r="AB43">
        <v>11.6669440446765</v>
      </c>
      <c r="AC43">
        <v>2.8576734570785116</v>
      </c>
      <c r="AD43">
        <v>0</v>
      </c>
      <c r="AE43">
        <v>4.8653155708590035</v>
      </c>
      <c r="AF43">
        <v>2.6201340139177809</v>
      </c>
      <c r="AG43">
        <v>12.235280837579628</v>
      </c>
      <c r="AH43">
        <v>0</v>
      </c>
      <c r="AI43">
        <v>0</v>
      </c>
      <c r="AJ43">
        <v>0</v>
      </c>
      <c r="AK43">
        <v>8.9216782924349882</v>
      </c>
      <c r="AL43">
        <v>0</v>
      </c>
      <c r="AM43">
        <v>4.8021836396348219</v>
      </c>
      <c r="AN43">
        <v>0.64420718925156084</v>
      </c>
      <c r="AO43">
        <v>0</v>
      </c>
      <c r="AP43">
        <v>7.5645203065451527E-2</v>
      </c>
      <c r="AQ43">
        <v>3.3485746342523739</v>
      </c>
      <c r="AR43">
        <v>12.060700498641303</v>
      </c>
      <c r="AS43">
        <v>7.1492845185103135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659.11385360591953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5.2901666332678454</v>
      </c>
      <c r="L44">
        <v>306.04516657559992</v>
      </c>
      <c r="M44">
        <v>27.159023042500802</v>
      </c>
      <c r="N44">
        <v>17.533442723262034</v>
      </c>
      <c r="O44">
        <v>0</v>
      </c>
      <c r="P44">
        <v>42.776848397755607</v>
      </c>
      <c r="Q44">
        <v>3.2242441801242232</v>
      </c>
      <c r="R44">
        <v>7.0103774842238105</v>
      </c>
      <c r="S44">
        <v>4.329187399463807</v>
      </c>
      <c r="T44">
        <v>0</v>
      </c>
      <c r="U44">
        <v>101.97273040796678</v>
      </c>
      <c r="V44">
        <v>4.2471336281588448</v>
      </c>
      <c r="W44">
        <v>13.69830513882669</v>
      </c>
      <c r="X44">
        <v>43.311297107705286</v>
      </c>
      <c r="Y44">
        <v>0</v>
      </c>
      <c r="Z44">
        <v>3.8509474090909088</v>
      </c>
      <c r="AA44">
        <v>8.2952258295358643</v>
      </c>
      <c r="AB44">
        <v>11.6669440446765</v>
      </c>
      <c r="AC44">
        <v>2.8576734570785116</v>
      </c>
      <c r="AD44">
        <v>0</v>
      </c>
      <c r="AE44">
        <v>4.8653155708590035</v>
      </c>
      <c r="AF44">
        <v>2.6201340139177809</v>
      </c>
      <c r="AG44">
        <v>12.235280837579628</v>
      </c>
      <c r="AH44">
        <v>0</v>
      </c>
      <c r="AI44">
        <v>0</v>
      </c>
      <c r="AJ44">
        <v>0</v>
      </c>
      <c r="AK44">
        <v>8.9216782924349882</v>
      </c>
      <c r="AL44">
        <v>0</v>
      </c>
      <c r="AM44">
        <v>4.8021836396348219</v>
      </c>
      <c r="AN44">
        <v>0.64420718925156084</v>
      </c>
      <c r="AO44">
        <v>0</v>
      </c>
      <c r="AP44">
        <v>7.5645203065451527E-2</v>
      </c>
      <c r="AQ44">
        <v>3.3485746342523739</v>
      </c>
      <c r="AR44">
        <v>12.060700498641303</v>
      </c>
      <c r="AS44">
        <v>7.1492845185103135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659.99171785738463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5.2901666332678454</v>
      </c>
      <c r="L45">
        <v>306.04516657559992</v>
      </c>
      <c r="M45">
        <v>27.159023042500802</v>
      </c>
      <c r="N45">
        <v>17.533442723262034</v>
      </c>
      <c r="O45">
        <v>0</v>
      </c>
      <c r="P45">
        <v>42.776848397755607</v>
      </c>
      <c r="Q45">
        <v>3.2242441801242232</v>
      </c>
      <c r="R45">
        <v>7.0103774842238105</v>
      </c>
      <c r="S45">
        <v>4.329187399463807</v>
      </c>
      <c r="T45">
        <v>0</v>
      </c>
      <c r="U45">
        <v>101.97273040796678</v>
      </c>
      <c r="V45">
        <v>3.6431071973018554</v>
      </c>
      <c r="W45">
        <v>13.69830513882669</v>
      </c>
      <c r="X45">
        <v>43.311297107705286</v>
      </c>
      <c r="Y45">
        <v>0</v>
      </c>
      <c r="Z45">
        <v>3.8509474090909088</v>
      </c>
      <c r="AA45">
        <v>8.2952258295358643</v>
      </c>
      <c r="AB45">
        <v>7.7779628630874651</v>
      </c>
      <c r="AC45">
        <v>2.8576734570785116</v>
      </c>
      <c r="AD45">
        <v>0</v>
      </c>
      <c r="AE45">
        <v>4.8653155708590035</v>
      </c>
      <c r="AF45">
        <v>2.6201340139177809</v>
      </c>
      <c r="AG45">
        <v>12.235280837579628</v>
      </c>
      <c r="AH45">
        <v>0</v>
      </c>
      <c r="AI45">
        <v>0</v>
      </c>
      <c r="AJ45">
        <v>0</v>
      </c>
      <c r="AK45">
        <v>8.9216782924349882</v>
      </c>
      <c r="AL45">
        <v>0</v>
      </c>
      <c r="AM45">
        <v>4.8021836396348219</v>
      </c>
      <c r="AN45">
        <v>0.64420718925156084</v>
      </c>
      <c r="AO45">
        <v>0</v>
      </c>
      <c r="AP45">
        <v>7.5645203065451527E-2</v>
      </c>
      <c r="AQ45">
        <v>0</v>
      </c>
      <c r="AR45">
        <v>10.430876098641306</v>
      </c>
      <c r="AS45">
        <v>7.1492845185103135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650.52031121068637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5.2901666332678454</v>
      </c>
      <c r="L46">
        <v>306.04516657559992</v>
      </c>
      <c r="M46">
        <v>27.159023042500802</v>
      </c>
      <c r="N46">
        <v>17.533442723262034</v>
      </c>
      <c r="O46">
        <v>0</v>
      </c>
      <c r="P46">
        <v>42.776848397755607</v>
      </c>
      <c r="Q46">
        <v>3.2242441801242232</v>
      </c>
      <c r="R46">
        <v>7.0103774842238105</v>
      </c>
      <c r="S46">
        <v>4.329187399463807</v>
      </c>
      <c r="T46">
        <v>0</v>
      </c>
      <c r="U46">
        <v>101.97273040796678</v>
      </c>
      <c r="V46">
        <v>3.3692693766937669</v>
      </c>
      <c r="W46">
        <v>13.69830513882669</v>
      </c>
      <c r="X46">
        <v>43.311297107705286</v>
      </c>
      <c r="Y46">
        <v>0</v>
      </c>
      <c r="Z46">
        <v>3.8509474090909088</v>
      </c>
      <c r="AA46">
        <v>8.2952258295358643</v>
      </c>
      <c r="AB46">
        <v>7.7779628630874651</v>
      </c>
      <c r="AC46">
        <v>2.8576734570785116</v>
      </c>
      <c r="AD46">
        <v>0</v>
      </c>
      <c r="AE46">
        <v>4.8653155708590035</v>
      </c>
      <c r="AF46">
        <v>2.6201340139177809</v>
      </c>
      <c r="AG46">
        <v>12.235280837579628</v>
      </c>
      <c r="AH46">
        <v>0</v>
      </c>
      <c r="AI46">
        <v>0</v>
      </c>
      <c r="AJ46">
        <v>0</v>
      </c>
      <c r="AK46">
        <v>8.9216782924349882</v>
      </c>
      <c r="AL46">
        <v>0</v>
      </c>
      <c r="AM46">
        <v>4.8021836396348219</v>
      </c>
      <c r="AN46">
        <v>0.64420718925156084</v>
      </c>
      <c r="AO46">
        <v>0</v>
      </c>
      <c r="AP46">
        <v>7.5645203065451527E-2</v>
      </c>
      <c r="AQ46">
        <v>0</v>
      </c>
      <c r="AR46">
        <v>10.430876098641306</v>
      </c>
      <c r="AS46">
        <v>7.1492845185103135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650.24647339007822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5.2901666332678454</v>
      </c>
      <c r="L47">
        <v>306.04516657559992</v>
      </c>
      <c r="M47">
        <v>27.159023042500802</v>
      </c>
      <c r="N47">
        <v>17.533442723262034</v>
      </c>
      <c r="O47">
        <v>0</v>
      </c>
      <c r="P47">
        <v>42.776848397755607</v>
      </c>
      <c r="Q47">
        <v>3.2242441801242232</v>
      </c>
      <c r="R47">
        <v>7.0103774842238105</v>
      </c>
      <c r="S47">
        <v>4.329187399463807</v>
      </c>
      <c r="T47">
        <v>0</v>
      </c>
      <c r="U47">
        <v>101.97273040796678</v>
      </c>
      <c r="V47">
        <v>3.3692693766937669</v>
      </c>
      <c r="W47">
        <v>13.69830513882669</v>
      </c>
      <c r="X47">
        <v>43.311297107705286</v>
      </c>
      <c r="Y47">
        <v>0</v>
      </c>
      <c r="Z47">
        <v>3.8509474090909088</v>
      </c>
      <c r="AA47">
        <v>8.2952258295358643</v>
      </c>
      <c r="AB47">
        <v>11.6669440446765</v>
      </c>
      <c r="AC47">
        <v>2.8576734570785116</v>
      </c>
      <c r="AD47">
        <v>0</v>
      </c>
      <c r="AE47">
        <v>4.8653155708590035</v>
      </c>
      <c r="AF47">
        <v>2.6201340139177809</v>
      </c>
      <c r="AG47">
        <v>12.235280837579628</v>
      </c>
      <c r="AH47">
        <v>0</v>
      </c>
      <c r="AI47">
        <v>0</v>
      </c>
      <c r="AJ47">
        <v>0</v>
      </c>
      <c r="AK47">
        <v>8.9216782924349882</v>
      </c>
      <c r="AL47">
        <v>0</v>
      </c>
      <c r="AM47">
        <v>4.8021836396348219</v>
      </c>
      <c r="AN47">
        <v>0.64420718925156084</v>
      </c>
      <c r="AO47">
        <v>0</v>
      </c>
      <c r="AP47">
        <v>7.5645203065451527E-2</v>
      </c>
      <c r="AQ47">
        <v>0</v>
      </c>
      <c r="AR47">
        <v>10.430876098641306</v>
      </c>
      <c r="AS47">
        <v>5.9577372278930394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652.94390728104997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5.2901666332678454</v>
      </c>
      <c r="L48">
        <v>306.04516657559992</v>
      </c>
      <c r="M48">
        <v>27.159023042500802</v>
      </c>
      <c r="N48">
        <v>17.533442723262034</v>
      </c>
      <c r="O48">
        <v>0</v>
      </c>
      <c r="P48">
        <v>42.776848397755607</v>
      </c>
      <c r="Q48">
        <v>3.2242441801242232</v>
      </c>
      <c r="R48">
        <v>7.0103774842238105</v>
      </c>
      <c r="S48">
        <v>4.329187399463807</v>
      </c>
      <c r="T48">
        <v>0</v>
      </c>
      <c r="U48">
        <v>101.97273040796678</v>
      </c>
      <c r="V48">
        <v>3.3692693766937669</v>
      </c>
      <c r="W48">
        <v>13.69830513882669</v>
      </c>
      <c r="X48">
        <v>43.311297107705286</v>
      </c>
      <c r="Y48">
        <v>0</v>
      </c>
      <c r="Z48">
        <v>3.8509474090909088</v>
      </c>
      <c r="AA48">
        <v>4.1476129147679321</v>
      </c>
      <c r="AB48">
        <v>7.7779628630874651</v>
      </c>
      <c r="AC48">
        <v>2.8576734570785116</v>
      </c>
      <c r="AD48">
        <v>0</v>
      </c>
      <c r="AE48">
        <v>4.8653155708590035</v>
      </c>
      <c r="AF48">
        <v>2.6201340139177809</v>
      </c>
      <c r="AG48">
        <v>12.235280837579628</v>
      </c>
      <c r="AH48">
        <v>0</v>
      </c>
      <c r="AI48">
        <v>0</v>
      </c>
      <c r="AJ48">
        <v>0</v>
      </c>
      <c r="AK48">
        <v>8.9216782924349882</v>
      </c>
      <c r="AL48">
        <v>0</v>
      </c>
      <c r="AM48">
        <v>4.8021836396348219</v>
      </c>
      <c r="AN48">
        <v>0.64420718925156084</v>
      </c>
      <c r="AO48">
        <v>0</v>
      </c>
      <c r="AP48">
        <v>7.5645203065451527E-2</v>
      </c>
      <c r="AQ48">
        <v>0</v>
      </c>
      <c r="AR48">
        <v>10.430876098641306</v>
      </c>
      <c r="AS48">
        <v>5.9577372278930394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644.90731318469307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5.2901666332678454</v>
      </c>
      <c r="L49">
        <v>306.04516657559992</v>
      </c>
      <c r="M49">
        <v>27.159023042500802</v>
      </c>
      <c r="N49">
        <v>17.533442723262034</v>
      </c>
      <c r="O49">
        <v>0</v>
      </c>
      <c r="P49">
        <v>42.776848397755607</v>
      </c>
      <c r="Q49">
        <v>3.2242441801242232</v>
      </c>
      <c r="R49">
        <v>7.0103774842238105</v>
      </c>
      <c r="S49">
        <v>4.329187399463807</v>
      </c>
      <c r="T49">
        <v>0</v>
      </c>
      <c r="U49">
        <v>101.97273040796678</v>
      </c>
      <c r="V49">
        <v>3.3692693766937669</v>
      </c>
      <c r="W49">
        <v>13.69830513882669</v>
      </c>
      <c r="X49">
        <v>43.311297107705286</v>
      </c>
      <c r="Y49">
        <v>0</v>
      </c>
      <c r="Z49">
        <v>3.8509474090909088</v>
      </c>
      <c r="AA49">
        <v>3.9647671999999998</v>
      </c>
      <c r="AB49">
        <v>7.7779628630874651</v>
      </c>
      <c r="AC49">
        <v>2.8576734570785116</v>
      </c>
      <c r="AD49">
        <v>0</v>
      </c>
      <c r="AE49">
        <v>4.8653155708590035</v>
      </c>
      <c r="AF49">
        <v>2.6201340139177809</v>
      </c>
      <c r="AG49">
        <v>12.235280837579628</v>
      </c>
      <c r="AH49">
        <v>0</v>
      </c>
      <c r="AI49">
        <v>0</v>
      </c>
      <c r="AJ49">
        <v>0</v>
      </c>
      <c r="AK49">
        <v>8.9216782924349882</v>
      </c>
      <c r="AL49">
        <v>0</v>
      </c>
      <c r="AM49">
        <v>4.8021836396348219</v>
      </c>
      <c r="AN49">
        <v>0.64420718925156084</v>
      </c>
      <c r="AO49">
        <v>0</v>
      </c>
      <c r="AP49">
        <v>7.5645203065451527E-2</v>
      </c>
      <c r="AQ49">
        <v>0</v>
      </c>
      <c r="AR49">
        <v>1.4668418986413041</v>
      </c>
      <c r="AS49">
        <v>5.9577372278930394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635.7604332699251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5.2901666332678454</v>
      </c>
      <c r="L50">
        <v>306.04516657559992</v>
      </c>
      <c r="M50">
        <v>27.159023042500802</v>
      </c>
      <c r="N50">
        <v>17.533442723262034</v>
      </c>
      <c r="O50">
        <v>0</v>
      </c>
      <c r="P50">
        <v>42.776848397755607</v>
      </c>
      <c r="Q50">
        <v>3.2242441801242232</v>
      </c>
      <c r="R50">
        <v>7.0103774842238105</v>
      </c>
      <c r="S50">
        <v>4.329187399463807</v>
      </c>
      <c r="T50">
        <v>0</v>
      </c>
      <c r="U50">
        <v>101.97273040796678</v>
      </c>
      <c r="V50">
        <v>3.3692693766937669</v>
      </c>
      <c r="W50">
        <v>13.69830513882669</v>
      </c>
      <c r="X50">
        <v>43.311297107705286</v>
      </c>
      <c r="Y50">
        <v>0</v>
      </c>
      <c r="Z50">
        <v>3.8509474090909088</v>
      </c>
      <c r="AA50">
        <v>3.9647671999999998</v>
      </c>
      <c r="AB50">
        <v>3.8889814315437325</v>
      </c>
      <c r="AC50">
        <v>2.8576734570785116</v>
      </c>
      <c r="AD50">
        <v>0</v>
      </c>
      <c r="AE50">
        <v>4.8653155708590035</v>
      </c>
      <c r="AF50">
        <v>2.6201340139177809</v>
      </c>
      <c r="AG50">
        <v>12.235280837579628</v>
      </c>
      <c r="AH50">
        <v>0</v>
      </c>
      <c r="AI50">
        <v>0</v>
      </c>
      <c r="AJ50">
        <v>0</v>
      </c>
      <c r="AK50">
        <v>8.9216782924349882</v>
      </c>
      <c r="AL50">
        <v>0</v>
      </c>
      <c r="AM50">
        <v>4.8021836396348219</v>
      </c>
      <c r="AN50">
        <v>0.64420718925156084</v>
      </c>
      <c r="AO50">
        <v>0</v>
      </c>
      <c r="AP50">
        <v>7.5645203065451527E-2</v>
      </c>
      <c r="AQ50">
        <v>0</v>
      </c>
      <c r="AR50">
        <v>1.4668418986413041</v>
      </c>
      <c r="AS50">
        <v>5.9577372278930394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631.87145183838129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5.2901666332678454</v>
      </c>
      <c r="L51">
        <v>306.04516657559992</v>
      </c>
      <c r="M51">
        <v>27.159023042500802</v>
      </c>
      <c r="N51">
        <v>17.533442723262034</v>
      </c>
      <c r="O51">
        <v>0</v>
      </c>
      <c r="P51">
        <v>42.776848397755607</v>
      </c>
      <c r="Q51">
        <v>3.2242441801242232</v>
      </c>
      <c r="R51">
        <v>7.5242855602618395</v>
      </c>
      <c r="S51">
        <v>4.329187399463807</v>
      </c>
      <c r="T51">
        <v>0</v>
      </c>
      <c r="U51">
        <v>101.97273040796678</v>
      </c>
      <c r="V51">
        <v>3.3692693766937669</v>
      </c>
      <c r="W51">
        <v>13.70154168530885</v>
      </c>
      <c r="X51">
        <v>43.308976847521372</v>
      </c>
      <c r="Y51">
        <v>0</v>
      </c>
      <c r="Z51">
        <v>3.8509474090909088</v>
      </c>
      <c r="AA51">
        <v>0</v>
      </c>
      <c r="AB51">
        <v>0</v>
      </c>
      <c r="AC51">
        <v>0</v>
      </c>
      <c r="AD51">
        <v>0</v>
      </c>
      <c r="AE51">
        <v>4.8653155708590035</v>
      </c>
      <c r="AF51">
        <v>2.6201340139177809</v>
      </c>
      <c r="AG51">
        <v>12.235280837579628</v>
      </c>
      <c r="AH51">
        <v>0</v>
      </c>
      <c r="AI51">
        <v>0</v>
      </c>
      <c r="AJ51">
        <v>0</v>
      </c>
      <c r="AK51">
        <v>8.9216782924349882</v>
      </c>
      <c r="AL51">
        <v>0</v>
      </c>
      <c r="AM51">
        <v>4.8021836396348219</v>
      </c>
      <c r="AN51">
        <v>0.64420718925156084</v>
      </c>
      <c r="AO51">
        <v>0</v>
      </c>
      <c r="AP51">
        <v>7.5645203065451527E-2</v>
      </c>
      <c r="AQ51">
        <v>0</v>
      </c>
      <c r="AR51">
        <v>10.430876098641306</v>
      </c>
      <c r="AS51">
        <v>4.1704160336982392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628.85156711790057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5.2901666332678454</v>
      </c>
      <c r="L52">
        <v>306.04516657559992</v>
      </c>
      <c r="M52">
        <v>27.159023042500802</v>
      </c>
      <c r="N52">
        <v>17.533442723262034</v>
      </c>
      <c r="O52">
        <v>0</v>
      </c>
      <c r="P52">
        <v>42.776848397755607</v>
      </c>
      <c r="Q52">
        <v>3.2242441801242232</v>
      </c>
      <c r="R52">
        <v>7.5242855602618395</v>
      </c>
      <c r="S52">
        <v>4.329187399463807</v>
      </c>
      <c r="T52">
        <v>0</v>
      </c>
      <c r="U52">
        <v>101.97273040796678</v>
      </c>
      <c r="V52">
        <v>3.3692693766937669</v>
      </c>
      <c r="W52">
        <v>13.70154168530885</v>
      </c>
      <c r="X52">
        <v>43.308976847521372</v>
      </c>
      <c r="Y52">
        <v>0</v>
      </c>
      <c r="Z52">
        <v>3.8509474090909088</v>
      </c>
      <c r="AA52">
        <v>0</v>
      </c>
      <c r="AB52">
        <v>0</v>
      </c>
      <c r="AC52">
        <v>0</v>
      </c>
      <c r="AD52">
        <v>0</v>
      </c>
      <c r="AE52">
        <v>4.8653155708590035</v>
      </c>
      <c r="AF52">
        <v>2.6201340139177809</v>
      </c>
      <c r="AG52">
        <v>12.235280837579628</v>
      </c>
      <c r="AH52">
        <v>0</v>
      </c>
      <c r="AI52">
        <v>0</v>
      </c>
      <c r="AJ52">
        <v>0</v>
      </c>
      <c r="AK52">
        <v>8.9216782924349882</v>
      </c>
      <c r="AL52">
        <v>0</v>
      </c>
      <c r="AM52">
        <v>4.8021836396348219</v>
      </c>
      <c r="AN52">
        <v>0.64420718925156084</v>
      </c>
      <c r="AO52">
        <v>0</v>
      </c>
      <c r="AP52">
        <v>7.5645203065451527E-2</v>
      </c>
      <c r="AQ52">
        <v>0</v>
      </c>
      <c r="AR52">
        <v>10.430876098641306</v>
      </c>
      <c r="AS52">
        <v>4.1704160336982392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628.85156711790057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5.2901666332678454</v>
      </c>
      <c r="L53">
        <v>306.04516657559992</v>
      </c>
      <c r="M53">
        <v>27.159023042500802</v>
      </c>
      <c r="N53">
        <v>17.533442723262034</v>
      </c>
      <c r="O53">
        <v>0</v>
      </c>
      <c r="P53">
        <v>42.776848397755607</v>
      </c>
      <c r="Q53">
        <v>3.2242441801242232</v>
      </c>
      <c r="R53">
        <v>7.5242855602618395</v>
      </c>
      <c r="S53">
        <v>4.329187399463807</v>
      </c>
      <c r="T53">
        <v>0</v>
      </c>
      <c r="U53">
        <v>101.97273040796678</v>
      </c>
      <c r="V53">
        <v>3.3692693766937669</v>
      </c>
      <c r="W53">
        <v>13.70154168530885</v>
      </c>
      <c r="X53">
        <v>43.308976847521372</v>
      </c>
      <c r="Y53">
        <v>0</v>
      </c>
      <c r="Z53">
        <v>3.8509474090909088</v>
      </c>
      <c r="AA53">
        <v>0</v>
      </c>
      <c r="AB53">
        <v>0</v>
      </c>
      <c r="AC53">
        <v>0</v>
      </c>
      <c r="AD53">
        <v>0</v>
      </c>
      <c r="AE53">
        <v>4.8653155708590035</v>
      </c>
      <c r="AF53">
        <v>2.6201340139177809</v>
      </c>
      <c r="AG53">
        <v>12.235280837579628</v>
      </c>
      <c r="AH53">
        <v>0</v>
      </c>
      <c r="AI53">
        <v>0</v>
      </c>
      <c r="AJ53">
        <v>0</v>
      </c>
      <c r="AK53">
        <v>8.9216782924349882</v>
      </c>
      <c r="AL53">
        <v>0</v>
      </c>
      <c r="AM53">
        <v>4.8021836396348219</v>
      </c>
      <c r="AN53">
        <v>0.64420718925156084</v>
      </c>
      <c r="AO53">
        <v>0</v>
      </c>
      <c r="AP53">
        <v>7.5645203065451527E-2</v>
      </c>
      <c r="AQ53">
        <v>0</v>
      </c>
      <c r="AR53">
        <v>12.060700498641303</v>
      </c>
      <c r="AS53">
        <v>4.3690072488011182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630.6799827330035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5.2901666332678454</v>
      </c>
      <c r="L54">
        <v>306.04516657559992</v>
      </c>
      <c r="M54">
        <v>27.159023042500802</v>
      </c>
      <c r="N54">
        <v>17.533442723262034</v>
      </c>
      <c r="O54">
        <v>0</v>
      </c>
      <c r="P54">
        <v>42.776848397755607</v>
      </c>
      <c r="Q54">
        <v>3.2242441801242232</v>
      </c>
      <c r="R54">
        <v>7.5242855602618395</v>
      </c>
      <c r="S54">
        <v>4.329187399463807</v>
      </c>
      <c r="T54">
        <v>0</v>
      </c>
      <c r="U54">
        <v>101.97273040796678</v>
      </c>
      <c r="V54">
        <v>3.3692693766937669</v>
      </c>
      <c r="W54">
        <v>13.70154168530885</v>
      </c>
      <c r="X54">
        <v>43.308976847521372</v>
      </c>
      <c r="Y54">
        <v>0</v>
      </c>
      <c r="Z54">
        <v>3.8509474090909088</v>
      </c>
      <c r="AA54">
        <v>0</v>
      </c>
      <c r="AB54">
        <v>0</v>
      </c>
      <c r="AC54">
        <v>0</v>
      </c>
      <c r="AD54">
        <v>0</v>
      </c>
      <c r="AE54">
        <v>4.8653155708590035</v>
      </c>
      <c r="AF54">
        <v>2.6201340139177809</v>
      </c>
      <c r="AG54">
        <v>12.235280837579628</v>
      </c>
      <c r="AH54">
        <v>0</v>
      </c>
      <c r="AI54">
        <v>0</v>
      </c>
      <c r="AJ54">
        <v>0</v>
      </c>
      <c r="AK54">
        <v>8.9216782924349882</v>
      </c>
      <c r="AL54">
        <v>0</v>
      </c>
      <c r="AM54">
        <v>4.8021836396348219</v>
      </c>
      <c r="AN54">
        <v>0.64420718925156084</v>
      </c>
      <c r="AO54">
        <v>0</v>
      </c>
      <c r="AP54">
        <v>7.5645203065451527E-2</v>
      </c>
      <c r="AQ54">
        <v>0</v>
      </c>
      <c r="AR54">
        <v>12.060700498641303</v>
      </c>
      <c r="AS54">
        <v>4.3690072488011182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630.6799827330035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5.2901666332678454</v>
      </c>
      <c r="L55">
        <v>306.04516657559992</v>
      </c>
      <c r="M55">
        <v>27.159023042500802</v>
      </c>
      <c r="N55">
        <v>17.533442723262034</v>
      </c>
      <c r="O55">
        <v>0</v>
      </c>
      <c r="P55">
        <v>42.776848397755607</v>
      </c>
      <c r="Q55">
        <v>3.2242441801242232</v>
      </c>
      <c r="R55">
        <v>7.5242855602618395</v>
      </c>
      <c r="S55">
        <v>4.329187399463807</v>
      </c>
      <c r="T55">
        <v>0</v>
      </c>
      <c r="U55">
        <v>102.64438737370719</v>
      </c>
      <c r="V55">
        <v>3.3692693766937669</v>
      </c>
      <c r="W55">
        <v>7.5036101480982831</v>
      </c>
      <c r="X55">
        <v>24.540108922325157</v>
      </c>
      <c r="Y55">
        <v>0</v>
      </c>
      <c r="Z55">
        <v>3.8509474090909088</v>
      </c>
      <c r="AA55">
        <v>0</v>
      </c>
      <c r="AB55">
        <v>0</v>
      </c>
      <c r="AC55">
        <v>0</v>
      </c>
      <c r="AD55">
        <v>0</v>
      </c>
      <c r="AE55">
        <v>4.8653155708590035</v>
      </c>
      <c r="AF55">
        <v>2.6201340139177809</v>
      </c>
      <c r="AG55">
        <v>12.235280837579628</v>
      </c>
      <c r="AH55">
        <v>0</v>
      </c>
      <c r="AI55">
        <v>0</v>
      </c>
      <c r="AJ55">
        <v>0</v>
      </c>
      <c r="AK55">
        <v>8.9216782924349882</v>
      </c>
      <c r="AL55">
        <v>0</v>
      </c>
      <c r="AM55">
        <v>4.8021836396348219</v>
      </c>
      <c r="AN55">
        <v>0.64420718925156084</v>
      </c>
      <c r="AO55">
        <v>0</v>
      </c>
      <c r="AP55">
        <v>7.5645203065451527E-2</v>
      </c>
      <c r="AQ55">
        <v>0</v>
      </c>
      <c r="AR55">
        <v>10.430876098641306</v>
      </c>
      <c r="AS55">
        <v>8.7380144976022365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609.12402308513822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5.2901666332678454</v>
      </c>
      <c r="L56">
        <v>306.04516657559992</v>
      </c>
      <c r="M56">
        <v>27.159023042500802</v>
      </c>
      <c r="N56">
        <v>17.533442723262034</v>
      </c>
      <c r="O56">
        <v>0</v>
      </c>
      <c r="P56">
        <v>42.776848397755607</v>
      </c>
      <c r="Q56">
        <v>3.2242441801242232</v>
      </c>
      <c r="R56">
        <v>7.5242855602618395</v>
      </c>
      <c r="S56">
        <v>4.329187399463807</v>
      </c>
      <c r="T56">
        <v>0</v>
      </c>
      <c r="U56">
        <v>102.64438737370719</v>
      </c>
      <c r="V56">
        <v>3.3692693766937669</v>
      </c>
      <c r="W56">
        <v>7.5036101480982831</v>
      </c>
      <c r="X56">
        <v>24.540108922325157</v>
      </c>
      <c r="Y56">
        <v>0</v>
      </c>
      <c r="Z56">
        <v>3.8509474090909088</v>
      </c>
      <c r="AA56">
        <v>0</v>
      </c>
      <c r="AB56">
        <v>0</v>
      </c>
      <c r="AC56">
        <v>0</v>
      </c>
      <c r="AD56">
        <v>0</v>
      </c>
      <c r="AE56">
        <v>4.8653155708590035</v>
      </c>
      <c r="AF56">
        <v>2.6201340139177809</v>
      </c>
      <c r="AG56">
        <v>12.235280837579628</v>
      </c>
      <c r="AH56">
        <v>0</v>
      </c>
      <c r="AI56">
        <v>0</v>
      </c>
      <c r="AJ56">
        <v>0</v>
      </c>
      <c r="AK56">
        <v>8.9216782924349882</v>
      </c>
      <c r="AL56">
        <v>0</v>
      </c>
      <c r="AM56">
        <v>4.8021836396348219</v>
      </c>
      <c r="AN56">
        <v>0.64420718925156084</v>
      </c>
      <c r="AO56">
        <v>0</v>
      </c>
      <c r="AP56">
        <v>7.5645203065451527E-2</v>
      </c>
      <c r="AQ56">
        <v>0</v>
      </c>
      <c r="AR56">
        <v>10.430876098641306</v>
      </c>
      <c r="AS56">
        <v>8.7380144976022365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609.12402308513822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5.3099941768334471</v>
      </c>
      <c r="L57">
        <v>306.04516657559992</v>
      </c>
      <c r="M57">
        <v>27.159023042500802</v>
      </c>
      <c r="N57">
        <v>17.533442723262034</v>
      </c>
      <c r="O57">
        <v>0</v>
      </c>
      <c r="P57">
        <v>42.776848397755607</v>
      </c>
      <c r="Q57">
        <v>3.2242441801242232</v>
      </c>
      <c r="R57">
        <v>7.0999999999999988</v>
      </c>
      <c r="S57">
        <v>4.329187399463807</v>
      </c>
      <c r="T57">
        <v>0</v>
      </c>
      <c r="U57">
        <v>102.64438737370719</v>
      </c>
      <c r="V57">
        <v>3.3692693766937669</v>
      </c>
      <c r="W57">
        <v>7.5036101480982831</v>
      </c>
      <c r="X57">
        <v>24.540108922325157</v>
      </c>
      <c r="Y57">
        <v>0</v>
      </c>
      <c r="Z57">
        <v>3.8509474090909088</v>
      </c>
      <c r="AA57">
        <v>0</v>
      </c>
      <c r="AB57">
        <v>0</v>
      </c>
      <c r="AC57">
        <v>0</v>
      </c>
      <c r="AD57">
        <v>0</v>
      </c>
      <c r="AE57">
        <v>4.8653155708590035</v>
      </c>
      <c r="AF57">
        <v>2.6201340139177809</v>
      </c>
      <c r="AG57">
        <v>12.235280837579628</v>
      </c>
      <c r="AH57">
        <v>0</v>
      </c>
      <c r="AI57">
        <v>0</v>
      </c>
      <c r="AJ57">
        <v>0</v>
      </c>
      <c r="AK57">
        <v>8.9216782924349882</v>
      </c>
      <c r="AL57">
        <v>0</v>
      </c>
      <c r="AM57">
        <v>4.8021836396348219</v>
      </c>
      <c r="AN57">
        <v>0.64420718925156084</v>
      </c>
      <c r="AO57">
        <v>0</v>
      </c>
      <c r="AP57">
        <v>7.5645203065451527E-2</v>
      </c>
      <c r="AQ57">
        <v>0</v>
      </c>
      <c r="AR57">
        <v>10.430876098641306</v>
      </c>
      <c r="AS57">
        <v>8.7380144976022365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608.71956506844197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5.3099941768334471</v>
      </c>
      <c r="L58">
        <v>306.04516657559992</v>
      </c>
      <c r="M58">
        <v>27.159023042500802</v>
      </c>
      <c r="N58">
        <v>17.533442723262034</v>
      </c>
      <c r="O58">
        <v>0</v>
      </c>
      <c r="P58">
        <v>42.776848397755607</v>
      </c>
      <c r="Q58">
        <v>3.2242441801242232</v>
      </c>
      <c r="R58">
        <v>7.0999999999999988</v>
      </c>
      <c r="S58">
        <v>4.329187399463807</v>
      </c>
      <c r="T58">
        <v>0</v>
      </c>
      <c r="U58">
        <v>102.64438737370719</v>
      </c>
      <c r="V58">
        <v>3.3692693766937669</v>
      </c>
      <c r="W58">
        <v>13.70154168530885</v>
      </c>
      <c r="X58">
        <v>43.308976847521372</v>
      </c>
      <c r="Y58">
        <v>0</v>
      </c>
      <c r="Z58">
        <v>3.8509474090909088</v>
      </c>
      <c r="AA58">
        <v>0</v>
      </c>
      <c r="AB58">
        <v>0</v>
      </c>
      <c r="AC58">
        <v>0</v>
      </c>
      <c r="AD58">
        <v>0</v>
      </c>
      <c r="AE58">
        <v>4.8653155708590035</v>
      </c>
      <c r="AF58">
        <v>2.6201340139177809</v>
      </c>
      <c r="AG58">
        <v>12.235280837579628</v>
      </c>
      <c r="AH58">
        <v>0</v>
      </c>
      <c r="AI58">
        <v>0</v>
      </c>
      <c r="AJ58">
        <v>0</v>
      </c>
      <c r="AK58">
        <v>8.9216782924349882</v>
      </c>
      <c r="AL58">
        <v>0</v>
      </c>
      <c r="AM58">
        <v>4.8021836396348219</v>
      </c>
      <c r="AN58">
        <v>0.64420718925156084</v>
      </c>
      <c r="AO58">
        <v>0</v>
      </c>
      <c r="AP58">
        <v>7.5645203065451527E-2</v>
      </c>
      <c r="AQ58">
        <v>0</v>
      </c>
      <c r="AR58">
        <v>10.430876098641306</v>
      </c>
      <c r="AS58">
        <v>8.7380144976022365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633.68636453084878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5.3099941768334471</v>
      </c>
      <c r="L59">
        <v>306.04516657559992</v>
      </c>
      <c r="M59">
        <v>27.159023042500802</v>
      </c>
      <c r="N59">
        <v>17.533442723262034</v>
      </c>
      <c r="O59">
        <v>0</v>
      </c>
      <c r="P59">
        <v>41.236961849542816</v>
      </c>
      <c r="Q59">
        <v>3.2242441801242232</v>
      </c>
      <c r="R59">
        <v>7.0999999999999988</v>
      </c>
      <c r="S59">
        <v>4.329187399463807</v>
      </c>
      <c r="T59">
        <v>0</v>
      </c>
      <c r="U59">
        <v>102.64438737370719</v>
      </c>
      <c r="V59">
        <v>3.3692693766937669</v>
      </c>
      <c r="W59">
        <v>13.70154168530885</v>
      </c>
      <c r="X59">
        <v>43.308976847521372</v>
      </c>
      <c r="Y59">
        <v>0</v>
      </c>
      <c r="Z59">
        <v>3.8509474090909088</v>
      </c>
      <c r="AA59">
        <v>0</v>
      </c>
      <c r="AB59">
        <v>0</v>
      </c>
      <c r="AC59">
        <v>0</v>
      </c>
      <c r="AD59">
        <v>0</v>
      </c>
      <c r="AE59">
        <v>4.8653155708590035</v>
      </c>
      <c r="AF59">
        <v>2.6201340139177809</v>
      </c>
      <c r="AG59">
        <v>12.235280837579628</v>
      </c>
      <c r="AH59">
        <v>0</v>
      </c>
      <c r="AI59">
        <v>0</v>
      </c>
      <c r="AJ59">
        <v>0</v>
      </c>
      <c r="AK59">
        <v>8.9216782924349882</v>
      </c>
      <c r="AL59">
        <v>0</v>
      </c>
      <c r="AM59">
        <v>4.8021836396348219</v>
      </c>
      <c r="AN59">
        <v>0.64420718925156084</v>
      </c>
      <c r="AO59">
        <v>0</v>
      </c>
      <c r="AP59">
        <v>7.5645203065451527E-2</v>
      </c>
      <c r="AQ59">
        <v>0</v>
      </c>
      <c r="AR59">
        <v>10.430876098641306</v>
      </c>
      <c r="AS59">
        <v>7.1492845185103135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630.55774800354413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5.3099941768334471</v>
      </c>
      <c r="L60">
        <v>306.04516657559992</v>
      </c>
      <c r="M60">
        <v>27.159023042500802</v>
      </c>
      <c r="N60">
        <v>17.533442723262034</v>
      </c>
      <c r="O60">
        <v>0</v>
      </c>
      <c r="P60">
        <v>41.236961849542816</v>
      </c>
      <c r="Q60">
        <v>3.2242441801242232</v>
      </c>
      <c r="R60">
        <v>7.0999999999999988</v>
      </c>
      <c r="S60">
        <v>4.329187399463807</v>
      </c>
      <c r="T60">
        <v>0</v>
      </c>
      <c r="U60">
        <v>102.64438737370719</v>
      </c>
      <c r="V60">
        <v>3.3692693766937669</v>
      </c>
      <c r="W60">
        <v>13.70154168530885</v>
      </c>
      <c r="X60">
        <v>43.308976847521372</v>
      </c>
      <c r="Y60">
        <v>0</v>
      </c>
      <c r="Z60">
        <v>3.8509474090909088</v>
      </c>
      <c r="AA60">
        <v>0</v>
      </c>
      <c r="AB60">
        <v>0</v>
      </c>
      <c r="AC60">
        <v>0</v>
      </c>
      <c r="AD60">
        <v>0</v>
      </c>
      <c r="AE60">
        <v>4.8653155708590035</v>
      </c>
      <c r="AF60">
        <v>2.6201340139177809</v>
      </c>
      <c r="AG60">
        <v>12.235280837579628</v>
      </c>
      <c r="AH60">
        <v>0</v>
      </c>
      <c r="AI60">
        <v>0</v>
      </c>
      <c r="AJ60">
        <v>0</v>
      </c>
      <c r="AK60">
        <v>8.9216782924349882</v>
      </c>
      <c r="AL60">
        <v>0</v>
      </c>
      <c r="AM60">
        <v>4.8021836396348219</v>
      </c>
      <c r="AN60">
        <v>0.64420718925156084</v>
      </c>
      <c r="AO60">
        <v>0</v>
      </c>
      <c r="AP60">
        <v>7.5645203065451527E-2</v>
      </c>
      <c r="AQ60">
        <v>0</v>
      </c>
      <c r="AR60">
        <v>10.430876098641306</v>
      </c>
      <c r="AS60">
        <v>7.1492845185103135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630.55774800354413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5.3599941220013703</v>
      </c>
      <c r="L61">
        <v>307.26240308371274</v>
      </c>
      <c r="M61">
        <v>27.159023042500802</v>
      </c>
      <c r="N61">
        <v>17.533442723262034</v>
      </c>
      <c r="O61">
        <v>0</v>
      </c>
      <c r="P61">
        <v>41.236961849542816</v>
      </c>
      <c r="Q61">
        <v>3.2242441801242232</v>
      </c>
      <c r="R61">
        <v>7.0999999999999988</v>
      </c>
      <c r="S61">
        <v>4.329187399463807</v>
      </c>
      <c r="T61">
        <v>0</v>
      </c>
      <c r="U61">
        <v>102.64438737370719</v>
      </c>
      <c r="V61">
        <v>3.5426994800693246</v>
      </c>
      <c r="W61">
        <v>13.702042170544619</v>
      </c>
      <c r="X61">
        <v>43.310132793356757</v>
      </c>
      <c r="Y61">
        <v>0</v>
      </c>
      <c r="Z61">
        <v>3.8509474090909088</v>
      </c>
      <c r="AA61">
        <v>0</v>
      </c>
      <c r="AB61">
        <v>0</v>
      </c>
      <c r="AC61">
        <v>0</v>
      </c>
      <c r="AD61">
        <v>0</v>
      </c>
      <c r="AE61">
        <v>4.8653155708590035</v>
      </c>
      <c r="AF61">
        <v>2.6201340139177809</v>
      </c>
      <c r="AG61">
        <v>12.235280837579628</v>
      </c>
      <c r="AH61">
        <v>0</v>
      </c>
      <c r="AI61">
        <v>0</v>
      </c>
      <c r="AJ61">
        <v>0</v>
      </c>
      <c r="AK61">
        <v>8.9216782924349882</v>
      </c>
      <c r="AL61">
        <v>0</v>
      </c>
      <c r="AM61">
        <v>4.8021836396348219</v>
      </c>
      <c r="AN61">
        <v>0.64420718925156084</v>
      </c>
      <c r="AO61">
        <v>0</v>
      </c>
      <c r="AP61">
        <v>2.042419562386081</v>
      </c>
      <c r="AQ61">
        <v>0</v>
      </c>
      <c r="AR61">
        <v>10.430876098641306</v>
      </c>
      <c r="AS61">
        <v>7.1492845185103135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633.96684535059205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5.3599941220013703</v>
      </c>
      <c r="L62">
        <v>307.26240308371274</v>
      </c>
      <c r="M62">
        <v>27.159023042500802</v>
      </c>
      <c r="N62">
        <v>17.533442723262034</v>
      </c>
      <c r="O62">
        <v>0</v>
      </c>
      <c r="P62">
        <v>41.236961849542816</v>
      </c>
      <c r="Q62">
        <v>3.2242441801242232</v>
      </c>
      <c r="R62">
        <v>7.0999999999999988</v>
      </c>
      <c r="S62">
        <v>4.329187399463807</v>
      </c>
      <c r="T62">
        <v>0</v>
      </c>
      <c r="U62">
        <v>102.64438737370719</v>
      </c>
      <c r="V62">
        <v>3.5426994800693246</v>
      </c>
      <c r="W62">
        <v>13.702042170544619</v>
      </c>
      <c r="X62">
        <v>43.310132793356757</v>
      </c>
      <c r="Y62">
        <v>0</v>
      </c>
      <c r="Z62">
        <v>3.8509474090909088</v>
      </c>
      <c r="AA62">
        <v>4.1476129147679321</v>
      </c>
      <c r="AB62">
        <v>0</v>
      </c>
      <c r="AC62">
        <v>0</v>
      </c>
      <c r="AD62">
        <v>0</v>
      </c>
      <c r="AE62">
        <v>4.8653155708590035</v>
      </c>
      <c r="AF62">
        <v>2.6201340139177809</v>
      </c>
      <c r="AG62">
        <v>12.235280837579628</v>
      </c>
      <c r="AH62">
        <v>0</v>
      </c>
      <c r="AI62">
        <v>0</v>
      </c>
      <c r="AJ62">
        <v>0</v>
      </c>
      <c r="AK62">
        <v>8.9216782924349882</v>
      </c>
      <c r="AL62">
        <v>0</v>
      </c>
      <c r="AM62">
        <v>4.8021836396348219</v>
      </c>
      <c r="AN62">
        <v>0.64420718925156084</v>
      </c>
      <c r="AO62">
        <v>0</v>
      </c>
      <c r="AP62">
        <v>2.042419562386081</v>
      </c>
      <c r="AQ62">
        <v>0</v>
      </c>
      <c r="AR62">
        <v>10.430876098641306</v>
      </c>
      <c r="AS62">
        <v>7.1492845185103135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638.11445826535999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5.3599941220013703</v>
      </c>
      <c r="L63">
        <v>307.26240308371274</v>
      </c>
      <c r="M63">
        <v>27.159023042500802</v>
      </c>
      <c r="N63">
        <v>17.533442723262034</v>
      </c>
      <c r="O63">
        <v>0</v>
      </c>
      <c r="P63">
        <v>41.236961849542816</v>
      </c>
      <c r="Q63">
        <v>3.2242441801242232</v>
      </c>
      <c r="R63">
        <v>7.0999999999999988</v>
      </c>
      <c r="S63">
        <v>4.329187399463807</v>
      </c>
      <c r="T63">
        <v>0</v>
      </c>
      <c r="U63">
        <v>102.64438737370719</v>
      </c>
      <c r="V63">
        <v>3.5426994800693246</v>
      </c>
      <c r="W63">
        <v>13.702042170544619</v>
      </c>
      <c r="X63">
        <v>43.310132793356757</v>
      </c>
      <c r="Y63">
        <v>0</v>
      </c>
      <c r="Z63">
        <v>3.8509474090909088</v>
      </c>
      <c r="AA63">
        <v>4.1476129147679321</v>
      </c>
      <c r="AB63">
        <v>0</v>
      </c>
      <c r="AC63">
        <v>0</v>
      </c>
      <c r="AD63">
        <v>0</v>
      </c>
      <c r="AE63">
        <v>9.730630885425791</v>
      </c>
      <c r="AF63">
        <v>2.6201340139177809</v>
      </c>
      <c r="AG63">
        <v>12.235280837579628</v>
      </c>
      <c r="AH63">
        <v>0</v>
      </c>
      <c r="AI63">
        <v>0</v>
      </c>
      <c r="AJ63">
        <v>0</v>
      </c>
      <c r="AK63">
        <v>8.9216782924349882</v>
      </c>
      <c r="AL63">
        <v>0</v>
      </c>
      <c r="AM63">
        <v>4.8021836396348219</v>
      </c>
      <c r="AN63">
        <v>0.64420718925156084</v>
      </c>
      <c r="AO63">
        <v>0</v>
      </c>
      <c r="AP63">
        <v>2.042419562386081</v>
      </c>
      <c r="AQ63">
        <v>3.3485746342523739</v>
      </c>
      <c r="AR63">
        <v>10.430876098641306</v>
      </c>
      <c r="AS63">
        <v>5.9577372278930394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645.13680092356185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5.3599941220013703</v>
      </c>
      <c r="L64">
        <v>307.26240308371274</v>
      </c>
      <c r="M64">
        <v>27.159023042500802</v>
      </c>
      <c r="N64">
        <v>17.533442723262034</v>
      </c>
      <c r="O64">
        <v>0</v>
      </c>
      <c r="P64">
        <v>41.236961849542816</v>
      </c>
      <c r="Q64">
        <v>3.2242441801242232</v>
      </c>
      <c r="R64">
        <v>7.0999999999999988</v>
      </c>
      <c r="S64">
        <v>4.329187399463807</v>
      </c>
      <c r="T64">
        <v>0</v>
      </c>
      <c r="U64">
        <v>102.64438737370719</v>
      </c>
      <c r="V64">
        <v>3.5426994800693246</v>
      </c>
      <c r="W64">
        <v>13.702042170544619</v>
      </c>
      <c r="X64">
        <v>43.310132793356757</v>
      </c>
      <c r="Y64">
        <v>0</v>
      </c>
      <c r="Z64">
        <v>3.8509474090909088</v>
      </c>
      <c r="AA64">
        <v>8.2952258295358643</v>
      </c>
      <c r="AB64">
        <v>0</v>
      </c>
      <c r="AC64">
        <v>0</v>
      </c>
      <c r="AD64">
        <v>0</v>
      </c>
      <c r="AE64">
        <v>9.730630885425791</v>
      </c>
      <c r="AF64">
        <v>2.6201340139177809</v>
      </c>
      <c r="AG64">
        <v>12.235280837579628</v>
      </c>
      <c r="AH64">
        <v>0</v>
      </c>
      <c r="AI64">
        <v>0</v>
      </c>
      <c r="AJ64">
        <v>0</v>
      </c>
      <c r="AK64">
        <v>8.9216782924349882</v>
      </c>
      <c r="AL64">
        <v>0</v>
      </c>
      <c r="AM64">
        <v>4.8021836396348219</v>
      </c>
      <c r="AN64">
        <v>0.64420718925156084</v>
      </c>
      <c r="AO64">
        <v>0</v>
      </c>
      <c r="AP64">
        <v>2.042419562386081</v>
      </c>
      <c r="AQ64">
        <v>3.3485746342523739</v>
      </c>
      <c r="AR64">
        <v>10.430876098641306</v>
      </c>
      <c r="AS64">
        <v>5.9577372278930394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649.28441383832978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5.3599941220013703</v>
      </c>
      <c r="L65">
        <v>307.26240308371274</v>
      </c>
      <c r="M65">
        <v>27.159023042500802</v>
      </c>
      <c r="N65">
        <v>17.533442723262034</v>
      </c>
      <c r="O65">
        <v>0</v>
      </c>
      <c r="P65">
        <v>41.236961849542816</v>
      </c>
      <c r="Q65">
        <v>2.88969974025974</v>
      </c>
      <c r="R65">
        <v>6.9300375333572459</v>
      </c>
      <c r="S65">
        <v>4.329187399463807</v>
      </c>
      <c r="T65">
        <v>0</v>
      </c>
      <c r="U65">
        <v>102.64438737370719</v>
      </c>
      <c r="V65">
        <v>3.5426994800693246</v>
      </c>
      <c r="W65">
        <v>13.702042170544619</v>
      </c>
      <c r="X65">
        <v>43.310132793356757</v>
      </c>
      <c r="Y65">
        <v>0</v>
      </c>
      <c r="Z65">
        <v>3.8509474090909088</v>
      </c>
      <c r="AA65">
        <v>8.2952258295358643</v>
      </c>
      <c r="AB65">
        <v>0</v>
      </c>
      <c r="AC65">
        <v>0</v>
      </c>
      <c r="AD65">
        <v>0</v>
      </c>
      <c r="AE65">
        <v>9.730630885425791</v>
      </c>
      <c r="AF65">
        <v>2.6201340139177809</v>
      </c>
      <c r="AG65">
        <v>12.235280837579628</v>
      </c>
      <c r="AH65">
        <v>0</v>
      </c>
      <c r="AI65">
        <v>0</v>
      </c>
      <c r="AJ65">
        <v>0</v>
      </c>
      <c r="AK65">
        <v>8.9216782924349882</v>
      </c>
      <c r="AL65">
        <v>0</v>
      </c>
      <c r="AM65">
        <v>4.8021836396348219</v>
      </c>
      <c r="AN65">
        <v>0.64420718925156084</v>
      </c>
      <c r="AO65">
        <v>0</v>
      </c>
      <c r="AP65">
        <v>0.37822570853355425</v>
      </c>
      <c r="AQ65">
        <v>3.3485746342523739</v>
      </c>
      <c r="AR65">
        <v>10.430876098641306</v>
      </c>
      <c r="AS65">
        <v>4.7661896790068763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645.92416552908378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5.3599941220013703</v>
      </c>
      <c r="L66">
        <v>307.26240308371274</v>
      </c>
      <c r="M66">
        <v>27.159023042500802</v>
      </c>
      <c r="N66">
        <v>17.533442723262034</v>
      </c>
      <c r="O66">
        <v>0</v>
      </c>
      <c r="P66">
        <v>41.236961849542816</v>
      </c>
      <c r="Q66">
        <v>2.88969974025974</v>
      </c>
      <c r="R66">
        <v>6.9300375333572459</v>
      </c>
      <c r="S66">
        <v>4.329187399463807</v>
      </c>
      <c r="T66">
        <v>0</v>
      </c>
      <c r="U66">
        <v>102.64438737370719</v>
      </c>
      <c r="V66">
        <v>3.5426994800693246</v>
      </c>
      <c r="W66">
        <v>13.702042170544619</v>
      </c>
      <c r="X66">
        <v>43.310132793356757</v>
      </c>
      <c r="Y66">
        <v>0</v>
      </c>
      <c r="Z66">
        <v>3.8509474090909088</v>
      </c>
      <c r="AA66">
        <v>12.442838744303799</v>
      </c>
      <c r="AB66">
        <v>0</v>
      </c>
      <c r="AC66">
        <v>0</v>
      </c>
      <c r="AD66">
        <v>0</v>
      </c>
      <c r="AE66">
        <v>9.730630885425791</v>
      </c>
      <c r="AF66">
        <v>2.6201340139177809</v>
      </c>
      <c r="AG66">
        <v>12.235280837579628</v>
      </c>
      <c r="AH66">
        <v>0</v>
      </c>
      <c r="AI66">
        <v>0</v>
      </c>
      <c r="AJ66">
        <v>0</v>
      </c>
      <c r="AK66">
        <v>8.9216782924349882</v>
      </c>
      <c r="AL66">
        <v>0</v>
      </c>
      <c r="AM66">
        <v>4.8021836396348219</v>
      </c>
      <c r="AN66">
        <v>0.64420718925156084</v>
      </c>
      <c r="AO66">
        <v>0</v>
      </c>
      <c r="AP66">
        <v>0.37822570853355425</v>
      </c>
      <c r="AQ66">
        <v>6.6971492685047478</v>
      </c>
      <c r="AR66">
        <v>10.430876098641306</v>
      </c>
      <c r="AS66">
        <v>4.7661896790068763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653.42035307810409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5.3599941220013703</v>
      </c>
      <c r="L67">
        <v>307.26240308371274</v>
      </c>
      <c r="M67">
        <v>27.159023042500802</v>
      </c>
      <c r="N67">
        <v>17.533442723262034</v>
      </c>
      <c r="O67">
        <v>0</v>
      </c>
      <c r="P67">
        <v>41.236961849542816</v>
      </c>
      <c r="Q67">
        <v>2.88969974025974</v>
      </c>
      <c r="R67">
        <v>6.9300375333572459</v>
      </c>
      <c r="S67">
        <v>4.329187399463807</v>
      </c>
      <c r="T67">
        <v>0</v>
      </c>
      <c r="U67">
        <v>102.64438737370719</v>
      </c>
      <c r="V67">
        <v>3.5426994800693246</v>
      </c>
      <c r="W67">
        <v>13.702042170544619</v>
      </c>
      <c r="X67">
        <v>43.310132793356757</v>
      </c>
      <c r="Y67">
        <v>0</v>
      </c>
      <c r="Z67">
        <v>3.8509474090909088</v>
      </c>
      <c r="AA67">
        <v>12.442838744303799</v>
      </c>
      <c r="AB67">
        <v>0</v>
      </c>
      <c r="AC67">
        <v>0</v>
      </c>
      <c r="AD67">
        <v>0</v>
      </c>
      <c r="AE67">
        <v>9.730630885425791</v>
      </c>
      <c r="AF67">
        <v>2.6201340139177809</v>
      </c>
      <c r="AG67">
        <v>12.235280837579628</v>
      </c>
      <c r="AH67">
        <v>0</v>
      </c>
      <c r="AI67">
        <v>0</v>
      </c>
      <c r="AJ67">
        <v>0</v>
      </c>
      <c r="AK67">
        <v>8.9216782924349882</v>
      </c>
      <c r="AL67">
        <v>0</v>
      </c>
      <c r="AM67">
        <v>4.8021836396348219</v>
      </c>
      <c r="AN67">
        <v>0.64420718925156084</v>
      </c>
      <c r="AO67">
        <v>0</v>
      </c>
      <c r="AP67">
        <v>0.37822570853355425</v>
      </c>
      <c r="AQ67">
        <v>10.045723660165727</v>
      </c>
      <c r="AR67">
        <v>10.430876098641306</v>
      </c>
      <c r="AS67">
        <v>9.6118158957086806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661.61455368646693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5.3599941220013703</v>
      </c>
      <c r="L68">
        <v>307.26240308371274</v>
      </c>
      <c r="M68">
        <v>27.159023042500802</v>
      </c>
      <c r="N68">
        <v>17.533442723262034</v>
      </c>
      <c r="O68">
        <v>0</v>
      </c>
      <c r="P68">
        <v>41.236961849542816</v>
      </c>
      <c r="Q68">
        <v>2.88969974025974</v>
      </c>
      <c r="R68">
        <v>7.0999999999999988</v>
      </c>
      <c r="S68">
        <v>4.329187399463807</v>
      </c>
      <c r="T68">
        <v>0</v>
      </c>
      <c r="U68">
        <v>102.64438737370719</v>
      </c>
      <c r="V68">
        <v>3.5426994800693246</v>
      </c>
      <c r="W68">
        <v>13.702042170544619</v>
      </c>
      <c r="X68">
        <v>43.310132793356757</v>
      </c>
      <c r="Y68">
        <v>0</v>
      </c>
      <c r="Z68">
        <v>3.8509474090909088</v>
      </c>
      <c r="AA68">
        <v>12.442838744303799</v>
      </c>
      <c r="AB68">
        <v>0</v>
      </c>
      <c r="AC68">
        <v>0</v>
      </c>
      <c r="AD68">
        <v>0</v>
      </c>
      <c r="AE68">
        <v>9.730630885425791</v>
      </c>
      <c r="AF68">
        <v>2.6201340139177809</v>
      </c>
      <c r="AG68">
        <v>12.235280837579628</v>
      </c>
      <c r="AH68">
        <v>0</v>
      </c>
      <c r="AI68">
        <v>0</v>
      </c>
      <c r="AJ68">
        <v>0</v>
      </c>
      <c r="AK68">
        <v>8.9216782924349882</v>
      </c>
      <c r="AL68">
        <v>0</v>
      </c>
      <c r="AM68">
        <v>4.8021836396348219</v>
      </c>
      <c r="AN68">
        <v>0.64420718925156084</v>
      </c>
      <c r="AO68">
        <v>0</v>
      </c>
      <c r="AP68">
        <v>0.37822570853355425</v>
      </c>
      <c r="AQ68">
        <v>10.045723660165727</v>
      </c>
      <c r="AR68">
        <v>10.430876098641306</v>
      </c>
      <c r="AS68">
        <v>9.6118158957086806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661.78451615310973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5.3599941220013703</v>
      </c>
      <c r="L69">
        <v>307.26240308371274</v>
      </c>
      <c r="M69">
        <v>27.159023042500802</v>
      </c>
      <c r="N69">
        <v>17.533442723262034</v>
      </c>
      <c r="O69">
        <v>0</v>
      </c>
      <c r="P69">
        <v>41.236961849542816</v>
      </c>
      <c r="Q69">
        <v>2.88969974025974</v>
      </c>
      <c r="R69">
        <v>6.8589667776973213</v>
      </c>
      <c r="S69">
        <v>4.329187399463807</v>
      </c>
      <c r="T69">
        <v>0</v>
      </c>
      <c r="U69">
        <v>102.64438737370719</v>
      </c>
      <c r="V69">
        <v>3.5426994800693246</v>
      </c>
      <c r="W69">
        <v>13.702042170544619</v>
      </c>
      <c r="X69">
        <v>43.310132793356757</v>
      </c>
      <c r="Y69">
        <v>0</v>
      </c>
      <c r="Z69">
        <v>3.8509474090909088</v>
      </c>
      <c r="AA69">
        <v>12.442838744303799</v>
      </c>
      <c r="AB69">
        <v>0</v>
      </c>
      <c r="AC69">
        <v>0</v>
      </c>
      <c r="AD69">
        <v>0</v>
      </c>
      <c r="AE69">
        <v>9.730630885425791</v>
      </c>
      <c r="AF69">
        <v>2.6201340139177809</v>
      </c>
      <c r="AG69">
        <v>12.235280837579628</v>
      </c>
      <c r="AH69">
        <v>0</v>
      </c>
      <c r="AI69">
        <v>0</v>
      </c>
      <c r="AJ69">
        <v>0</v>
      </c>
      <c r="AK69">
        <v>8.9216782924349882</v>
      </c>
      <c r="AL69">
        <v>0</v>
      </c>
      <c r="AM69">
        <v>4.8021836396348219</v>
      </c>
      <c r="AN69">
        <v>0.64420718925156084</v>
      </c>
      <c r="AO69">
        <v>0</v>
      </c>
      <c r="AP69">
        <v>0.37822570853355425</v>
      </c>
      <c r="AQ69">
        <v>10.045723660165727</v>
      </c>
      <c r="AR69">
        <v>10.430876098641306</v>
      </c>
      <c r="AS69">
        <v>9.6118158957086806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661.54348293080704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5.3599941220013703</v>
      </c>
      <c r="L70">
        <v>307.26240308371274</v>
      </c>
      <c r="M70">
        <v>27.159023042500802</v>
      </c>
      <c r="N70">
        <v>17.533442723262034</v>
      </c>
      <c r="O70">
        <v>0</v>
      </c>
      <c r="P70">
        <v>41.236961849542816</v>
      </c>
      <c r="Q70">
        <v>2.88969974025974</v>
      </c>
      <c r="R70">
        <v>6.9275929774601437</v>
      </c>
      <c r="S70">
        <v>4.3302404731735153</v>
      </c>
      <c r="T70">
        <v>0</v>
      </c>
      <c r="U70">
        <v>102.64438737370719</v>
      </c>
      <c r="V70">
        <v>3.3703710609103084</v>
      </c>
      <c r="W70">
        <v>13.702042170544619</v>
      </c>
      <c r="X70">
        <v>43.310132793356757</v>
      </c>
      <c r="Y70">
        <v>0</v>
      </c>
      <c r="Z70">
        <v>3.8509474090909088</v>
      </c>
      <c r="AA70">
        <v>12.442838744303799</v>
      </c>
      <c r="AB70">
        <v>0</v>
      </c>
      <c r="AC70">
        <v>0</v>
      </c>
      <c r="AD70">
        <v>0</v>
      </c>
      <c r="AE70">
        <v>9.730630885425791</v>
      </c>
      <c r="AF70">
        <v>2.6201340139177809</v>
      </c>
      <c r="AG70">
        <v>12.235280837579628</v>
      </c>
      <c r="AH70">
        <v>5.592313812369281</v>
      </c>
      <c r="AI70">
        <v>0</v>
      </c>
      <c r="AJ70">
        <v>0</v>
      </c>
      <c r="AK70">
        <v>21.065073311426321</v>
      </c>
      <c r="AL70">
        <v>0</v>
      </c>
      <c r="AM70">
        <v>4.8021836396348219</v>
      </c>
      <c r="AN70">
        <v>0.64420718925156084</v>
      </c>
      <c r="AO70">
        <v>0</v>
      </c>
      <c r="AP70">
        <v>0.37822570853355425</v>
      </c>
      <c r="AQ70">
        <v>10.045723660165727</v>
      </c>
      <c r="AR70">
        <v>10.430876098641306</v>
      </c>
      <c r="AS70">
        <v>9.6118158957086806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679.17654261648113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5.3599941220013703</v>
      </c>
      <c r="L71">
        <v>336.84037911673289</v>
      </c>
      <c r="M71">
        <v>27.159023042500802</v>
      </c>
      <c r="N71">
        <v>17.533442723262034</v>
      </c>
      <c r="O71">
        <v>0</v>
      </c>
      <c r="P71">
        <v>41.236961849542816</v>
      </c>
      <c r="Q71">
        <v>3.1003636915297093</v>
      </c>
      <c r="R71">
        <v>12.204246798387098</v>
      </c>
      <c r="S71">
        <v>7.3759198400402415</v>
      </c>
      <c r="T71">
        <v>0</v>
      </c>
      <c r="U71">
        <v>102.64438737370719</v>
      </c>
      <c r="V71">
        <v>6.1416308616600803</v>
      </c>
      <c r="W71">
        <v>13.702042170544619</v>
      </c>
      <c r="X71">
        <v>43.310132793356757</v>
      </c>
      <c r="Y71">
        <v>0</v>
      </c>
      <c r="Z71">
        <v>1.9254737045454544</v>
      </c>
      <c r="AA71">
        <v>12.442838744303799</v>
      </c>
      <c r="AB71">
        <v>0</v>
      </c>
      <c r="AC71">
        <v>0</v>
      </c>
      <c r="AD71">
        <v>0</v>
      </c>
      <c r="AE71">
        <v>9.730630885425791</v>
      </c>
      <c r="AF71">
        <v>2.6201340139177809</v>
      </c>
      <c r="AG71">
        <v>12.235280837579628</v>
      </c>
      <c r="AH71">
        <v>5.592313812369281</v>
      </c>
      <c r="AI71">
        <v>0</v>
      </c>
      <c r="AJ71">
        <v>0</v>
      </c>
      <c r="AK71">
        <v>21.065073311426321</v>
      </c>
      <c r="AL71">
        <v>0</v>
      </c>
      <c r="AM71">
        <v>4.8021836396348219</v>
      </c>
      <c r="AN71">
        <v>0.64420718925156084</v>
      </c>
      <c r="AO71">
        <v>0</v>
      </c>
      <c r="AP71">
        <v>0.37822570853355425</v>
      </c>
      <c r="AQ71">
        <v>10.045723660165727</v>
      </c>
      <c r="AR71">
        <v>10.430876098641306</v>
      </c>
      <c r="AS71">
        <v>9.6118158957086806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718.13330188476925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5.3599941220013703</v>
      </c>
      <c r="L72">
        <v>356.08863038939575</v>
      </c>
      <c r="M72">
        <v>27.159023042500802</v>
      </c>
      <c r="N72">
        <v>17.533442723262034</v>
      </c>
      <c r="O72">
        <v>0</v>
      </c>
      <c r="P72">
        <v>41.236961849542816</v>
      </c>
      <c r="Q72">
        <v>3.1003636915297093</v>
      </c>
      <c r="R72">
        <v>12.521480911561381</v>
      </c>
      <c r="S72">
        <v>7.7931549428571421</v>
      </c>
      <c r="T72">
        <v>0</v>
      </c>
      <c r="U72">
        <v>102.64438737370719</v>
      </c>
      <c r="V72">
        <v>6.1416308616600803</v>
      </c>
      <c r="W72">
        <v>13.702042170544619</v>
      </c>
      <c r="X72">
        <v>43.310132793356757</v>
      </c>
      <c r="Y72">
        <v>0</v>
      </c>
      <c r="Z72">
        <v>1.9254737045454544</v>
      </c>
      <c r="AA72">
        <v>12.442838744303799</v>
      </c>
      <c r="AB72">
        <v>0</v>
      </c>
      <c r="AC72">
        <v>0</v>
      </c>
      <c r="AD72">
        <v>0</v>
      </c>
      <c r="AE72">
        <v>9.730630885425791</v>
      </c>
      <c r="AF72">
        <v>2.6201340139177809</v>
      </c>
      <c r="AG72">
        <v>12.235280837579628</v>
      </c>
      <c r="AH72">
        <v>11.18462788547189</v>
      </c>
      <c r="AI72">
        <v>0</v>
      </c>
      <c r="AJ72">
        <v>0</v>
      </c>
      <c r="AK72">
        <v>21.065073311426321</v>
      </c>
      <c r="AL72">
        <v>0</v>
      </c>
      <c r="AM72">
        <v>4.8021836396348219</v>
      </c>
      <c r="AN72">
        <v>0.64420718925156084</v>
      </c>
      <c r="AO72">
        <v>0</v>
      </c>
      <c r="AP72">
        <v>0.37822570853355425</v>
      </c>
      <c r="AQ72">
        <v>10.045723660165727</v>
      </c>
      <c r="AR72">
        <v>10.430876098641306</v>
      </c>
      <c r="AS72">
        <v>9.6118158957086806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743.70833644652578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5.3599941220013703</v>
      </c>
      <c r="L73">
        <v>356.08394680319441</v>
      </c>
      <c r="M73">
        <v>27.159023042500802</v>
      </c>
      <c r="N73">
        <v>17.533442723262034</v>
      </c>
      <c r="O73">
        <v>0</v>
      </c>
      <c r="P73">
        <v>41.236961849542816</v>
      </c>
      <c r="Q73">
        <v>3.1008637067209777</v>
      </c>
      <c r="R73">
        <v>12.521480911561381</v>
      </c>
      <c r="S73">
        <v>7.7879187686682059</v>
      </c>
      <c r="T73">
        <v>0</v>
      </c>
      <c r="U73">
        <v>102.64438737370719</v>
      </c>
      <c r="V73">
        <v>6.1285612889999994</v>
      </c>
      <c r="W73">
        <v>13.568070937386979</v>
      </c>
      <c r="X73">
        <v>42.548605312321122</v>
      </c>
      <c r="Y73">
        <v>0</v>
      </c>
      <c r="Z73">
        <v>1.9254737045454544</v>
      </c>
      <c r="AA73">
        <v>12.442838744303799</v>
      </c>
      <c r="AB73">
        <v>0</v>
      </c>
      <c r="AC73">
        <v>2.8576734570785116</v>
      </c>
      <c r="AD73">
        <v>2.3403644032363529</v>
      </c>
      <c r="AE73">
        <v>9.730630885425791</v>
      </c>
      <c r="AF73">
        <v>2.6201340139177809</v>
      </c>
      <c r="AG73">
        <v>12.235280837579628</v>
      </c>
      <c r="AH73">
        <v>13.281745695477037</v>
      </c>
      <c r="AI73">
        <v>0</v>
      </c>
      <c r="AJ73">
        <v>0</v>
      </c>
      <c r="AK73">
        <v>21.065073311426321</v>
      </c>
      <c r="AL73">
        <v>0</v>
      </c>
      <c r="AM73">
        <v>4.8021836396348219</v>
      </c>
      <c r="AN73">
        <v>0.64420718925156084</v>
      </c>
      <c r="AO73">
        <v>0</v>
      </c>
      <c r="AP73">
        <v>0.37822570853355425</v>
      </c>
      <c r="AQ73">
        <v>10.045723660165727</v>
      </c>
      <c r="AR73">
        <v>10.430876098641306</v>
      </c>
      <c r="AS73">
        <v>9.6118158957086806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750.08550408479346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5.3599941220013703</v>
      </c>
      <c r="L74">
        <v>356.08394680319441</v>
      </c>
      <c r="M74">
        <v>27.159023042500802</v>
      </c>
      <c r="N74">
        <v>17.533442723262034</v>
      </c>
      <c r="O74">
        <v>0</v>
      </c>
      <c r="P74">
        <v>41.236961849542816</v>
      </c>
      <c r="Q74">
        <v>3.1008637067209777</v>
      </c>
      <c r="R74">
        <v>12.521480911561381</v>
      </c>
      <c r="S74">
        <v>7.7879187686682059</v>
      </c>
      <c r="T74">
        <v>0</v>
      </c>
      <c r="U74">
        <v>102.64438737370719</v>
      </c>
      <c r="V74">
        <v>6.1393620779220779</v>
      </c>
      <c r="W74">
        <v>13.69830513882669</v>
      </c>
      <c r="X74">
        <v>43.311297107705286</v>
      </c>
      <c r="Y74">
        <v>0</v>
      </c>
      <c r="Z74">
        <v>1.9254737045454544</v>
      </c>
      <c r="AA74">
        <v>12.442838744303799</v>
      </c>
      <c r="AB74">
        <v>3.8574916385875047</v>
      </c>
      <c r="AC74">
        <v>2.8576734570785116</v>
      </c>
      <c r="AD74">
        <v>2.3403644032363529</v>
      </c>
      <c r="AE74">
        <v>9.730630885425791</v>
      </c>
      <c r="AF74">
        <v>2.6201340139177809</v>
      </c>
      <c r="AG74">
        <v>12.235280837579628</v>
      </c>
      <c r="AH74">
        <v>20.719522982493512</v>
      </c>
      <c r="AI74">
        <v>0</v>
      </c>
      <c r="AJ74">
        <v>0</v>
      </c>
      <c r="AK74">
        <v>21.065073311426321</v>
      </c>
      <c r="AL74">
        <v>0</v>
      </c>
      <c r="AM74">
        <v>4.8021836396348219</v>
      </c>
      <c r="AN74">
        <v>0.64420718925156084</v>
      </c>
      <c r="AO74">
        <v>0</v>
      </c>
      <c r="AP74">
        <v>0.37822570853355425</v>
      </c>
      <c r="AQ74">
        <v>13.394298294418101</v>
      </c>
      <c r="AR74">
        <v>10.430876098641306</v>
      </c>
      <c r="AS74">
        <v>9.6118158957086806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765.6330744303956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5.2900619717536843</v>
      </c>
      <c r="L75">
        <v>389.76877718533552</v>
      </c>
      <c r="M75">
        <v>27.159023042500802</v>
      </c>
      <c r="N75">
        <v>17.533442723262034</v>
      </c>
      <c r="O75">
        <v>0</v>
      </c>
      <c r="P75">
        <v>41.236961849542816</v>
      </c>
      <c r="Q75">
        <v>3.0988259886471141</v>
      </c>
      <c r="R75">
        <v>12.521480911561381</v>
      </c>
      <c r="S75">
        <v>7.7879187686682059</v>
      </c>
      <c r="T75">
        <v>0</v>
      </c>
      <c r="U75">
        <v>102.64438737370719</v>
      </c>
      <c r="V75">
        <v>3.3709502070765667</v>
      </c>
      <c r="W75">
        <v>13.69830513882669</v>
      </c>
      <c r="X75">
        <v>43.311297107705286</v>
      </c>
      <c r="Y75">
        <v>0</v>
      </c>
      <c r="Z75">
        <v>1.9254737045454544</v>
      </c>
      <c r="AA75">
        <v>12.442838744303799</v>
      </c>
      <c r="AB75">
        <v>3.8574916385875047</v>
      </c>
      <c r="AC75">
        <v>2.8576734570785116</v>
      </c>
      <c r="AD75">
        <v>2.3403644032363529</v>
      </c>
      <c r="AE75">
        <v>9.730630885425791</v>
      </c>
      <c r="AF75">
        <v>4.6580161996771201</v>
      </c>
      <c r="AG75">
        <v>12.235280837579628</v>
      </c>
      <c r="AH75">
        <v>20.719522982493512</v>
      </c>
      <c r="AI75">
        <v>0</v>
      </c>
      <c r="AJ75">
        <v>0</v>
      </c>
      <c r="AK75">
        <v>21.065073311426321</v>
      </c>
      <c r="AL75">
        <v>0</v>
      </c>
      <c r="AM75">
        <v>4.8021836396348219</v>
      </c>
      <c r="AN75">
        <v>0.64420718925156084</v>
      </c>
      <c r="AO75">
        <v>0</v>
      </c>
      <c r="AP75">
        <v>0.37822570853355425</v>
      </c>
      <c r="AQ75">
        <v>13.394298294418101</v>
      </c>
      <c r="AR75">
        <v>10.430876098641306</v>
      </c>
      <c r="AS75">
        <v>9.6118158957086806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798.51540525912901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5.2899669375</v>
      </c>
      <c r="L76">
        <v>452.32406876325109</v>
      </c>
      <c r="M76">
        <v>27.159023042500802</v>
      </c>
      <c r="N76">
        <v>17.533442723262034</v>
      </c>
      <c r="O76">
        <v>0</v>
      </c>
      <c r="P76">
        <v>41.236961849542816</v>
      </c>
      <c r="Q76">
        <v>3.0988259886471141</v>
      </c>
      <c r="R76">
        <v>12.521480911561381</v>
      </c>
      <c r="S76">
        <v>7.7879187686682059</v>
      </c>
      <c r="T76">
        <v>0</v>
      </c>
      <c r="U76">
        <v>102.64438737370719</v>
      </c>
      <c r="V76">
        <v>3.3709502070765667</v>
      </c>
      <c r="W76">
        <v>13.69830513882669</v>
      </c>
      <c r="X76">
        <v>43.311297107705286</v>
      </c>
      <c r="Y76">
        <v>0</v>
      </c>
      <c r="Z76">
        <v>1.9254737045454544</v>
      </c>
      <c r="AA76">
        <v>12.442838744303799</v>
      </c>
      <c r="AB76">
        <v>7.7779628630874651</v>
      </c>
      <c r="AC76">
        <v>5.7153471701611966</v>
      </c>
      <c r="AD76">
        <v>5.3828379986745016</v>
      </c>
      <c r="AE76">
        <v>9.730630885425791</v>
      </c>
      <c r="AF76">
        <v>6.9870237747124841</v>
      </c>
      <c r="AG76">
        <v>12.235280837579628</v>
      </c>
      <c r="AH76">
        <v>27.626030817146908</v>
      </c>
      <c r="AI76">
        <v>0</v>
      </c>
      <c r="AJ76">
        <v>0</v>
      </c>
      <c r="AK76">
        <v>21.065073311426321</v>
      </c>
      <c r="AL76">
        <v>0</v>
      </c>
      <c r="AM76">
        <v>4.8021836396348219</v>
      </c>
      <c r="AN76">
        <v>0.64420718925156084</v>
      </c>
      <c r="AO76">
        <v>0</v>
      </c>
      <c r="AP76">
        <v>0.37822570853355425</v>
      </c>
      <c r="AQ76">
        <v>13.394298294418101</v>
      </c>
      <c r="AR76">
        <v>10.430876098641306</v>
      </c>
      <c r="AS76">
        <v>9.6118158957086806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880.12673574550081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9.0198001117277098</v>
      </c>
      <c r="L77">
        <v>529.31693239196204</v>
      </c>
      <c r="M77">
        <v>27.159023042500802</v>
      </c>
      <c r="N77">
        <v>17.533442723262034</v>
      </c>
      <c r="O77">
        <v>0</v>
      </c>
      <c r="P77">
        <v>41.236961849542816</v>
      </c>
      <c r="Q77">
        <v>3.0988259886471141</v>
      </c>
      <c r="R77">
        <v>12.521480911561381</v>
      </c>
      <c r="S77">
        <v>7.7879187686682059</v>
      </c>
      <c r="T77">
        <v>0</v>
      </c>
      <c r="U77">
        <v>102.64438737370719</v>
      </c>
      <c r="V77">
        <v>6.1400147286356832</v>
      </c>
      <c r="W77">
        <v>13.69830513882669</v>
      </c>
      <c r="X77">
        <v>43.311297107705286</v>
      </c>
      <c r="Y77">
        <v>0</v>
      </c>
      <c r="Z77">
        <v>5.7764211136363643</v>
      </c>
      <c r="AA77">
        <v>12.442838744303799</v>
      </c>
      <c r="AB77">
        <v>11.6669440446765</v>
      </c>
      <c r="AC77">
        <v>8.5816689601984599</v>
      </c>
      <c r="AD77">
        <v>9.4488308018379072</v>
      </c>
      <c r="AE77">
        <v>9.730630885425791</v>
      </c>
      <c r="AF77">
        <v>9.8982839651110837</v>
      </c>
      <c r="AG77">
        <v>12.235280837579628</v>
      </c>
      <c r="AH77">
        <v>34.532538391066971</v>
      </c>
      <c r="AI77">
        <v>0</v>
      </c>
      <c r="AJ77">
        <v>0</v>
      </c>
      <c r="AK77">
        <v>21.065073311426321</v>
      </c>
      <c r="AL77">
        <v>0</v>
      </c>
      <c r="AM77">
        <v>4.959632237046641</v>
      </c>
      <c r="AN77">
        <v>0.64420718925156084</v>
      </c>
      <c r="AO77">
        <v>0</v>
      </c>
      <c r="AP77">
        <v>0.37822570853355425</v>
      </c>
      <c r="AQ77">
        <v>13.394298294418101</v>
      </c>
      <c r="AR77">
        <v>10.430876098641306</v>
      </c>
      <c r="AS77">
        <v>9.6118158957086806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988.26595661560975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9.0198001117277098</v>
      </c>
      <c r="L78">
        <v>559.68985692625552</v>
      </c>
      <c r="M78">
        <v>27.159023042500802</v>
      </c>
      <c r="N78">
        <v>17.533442723262034</v>
      </c>
      <c r="O78">
        <v>0</v>
      </c>
      <c r="P78">
        <v>41.236961849542816</v>
      </c>
      <c r="Q78">
        <v>3.0988259886471141</v>
      </c>
      <c r="R78">
        <v>12.521480911561381</v>
      </c>
      <c r="S78">
        <v>7.7879187686682059</v>
      </c>
      <c r="T78">
        <v>0</v>
      </c>
      <c r="U78">
        <v>102.64438737370719</v>
      </c>
      <c r="V78">
        <v>6.1393620779220779</v>
      </c>
      <c r="W78">
        <v>13.69830513882669</v>
      </c>
      <c r="X78">
        <v>43.311297107705286</v>
      </c>
      <c r="Y78">
        <v>0</v>
      </c>
      <c r="Z78">
        <v>5.7764211136363643</v>
      </c>
      <c r="AA78">
        <v>12.442838744303799</v>
      </c>
      <c r="AB78">
        <v>11.6669440446765</v>
      </c>
      <c r="AC78">
        <v>8.5816689601984599</v>
      </c>
      <c r="AD78">
        <v>10.790639692021655</v>
      </c>
      <c r="AE78">
        <v>9.730630885425791</v>
      </c>
      <c r="AF78">
        <v>9.8982839651110837</v>
      </c>
      <c r="AG78">
        <v>12.235280837579628</v>
      </c>
      <c r="AH78">
        <v>41.439046225720368</v>
      </c>
      <c r="AI78">
        <v>0.93978378381212613</v>
      </c>
      <c r="AJ78">
        <v>0</v>
      </c>
      <c r="AK78">
        <v>21.065073311426321</v>
      </c>
      <c r="AL78">
        <v>0</v>
      </c>
      <c r="AM78">
        <v>4.959632237046641</v>
      </c>
      <c r="AN78">
        <v>0.64420718925156084</v>
      </c>
      <c r="AO78">
        <v>0</v>
      </c>
      <c r="AP78">
        <v>0.37822570853355425</v>
      </c>
      <c r="AQ78">
        <v>13.394298294418101</v>
      </c>
      <c r="AR78">
        <v>10.430876098641306</v>
      </c>
      <c r="AS78">
        <v>9.6118158957086806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1027.8263290078389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8.3800048593942584</v>
      </c>
      <c r="L79">
        <v>559.69403238098971</v>
      </c>
      <c r="M79">
        <v>27.159023042500802</v>
      </c>
      <c r="N79">
        <v>17.533442723262034</v>
      </c>
      <c r="O79">
        <v>0</v>
      </c>
      <c r="P79">
        <v>41.236961849542816</v>
      </c>
      <c r="Q79">
        <v>3.0988259886471141</v>
      </c>
      <c r="R79">
        <v>12.521480911561381</v>
      </c>
      <c r="S79">
        <v>7.7879187686682059</v>
      </c>
      <c r="T79">
        <v>0</v>
      </c>
      <c r="U79">
        <v>102.64438737370719</v>
      </c>
      <c r="V79">
        <v>6.1393620779220779</v>
      </c>
      <c r="W79">
        <v>13.69830513882669</v>
      </c>
      <c r="X79">
        <v>43.311297107705286</v>
      </c>
      <c r="Y79">
        <v>0</v>
      </c>
      <c r="Z79">
        <v>5.7764211136363643</v>
      </c>
      <c r="AA79">
        <v>12.442838744303799</v>
      </c>
      <c r="AB79">
        <v>11.6669440446765</v>
      </c>
      <c r="AC79">
        <v>8.5816689601984599</v>
      </c>
      <c r="AD79">
        <v>10.790639692021655</v>
      </c>
      <c r="AE79">
        <v>9.730630885425791</v>
      </c>
      <c r="AF79">
        <v>9.8982839651110837</v>
      </c>
      <c r="AG79">
        <v>12.235280837579628</v>
      </c>
      <c r="AH79">
        <v>41.439046225720368</v>
      </c>
      <c r="AI79">
        <v>4.8868747542023678</v>
      </c>
      <c r="AJ79">
        <v>0</v>
      </c>
      <c r="AK79">
        <v>21.065073311426321</v>
      </c>
      <c r="AL79">
        <v>0</v>
      </c>
      <c r="AM79">
        <v>4.959632237046641</v>
      </c>
      <c r="AN79">
        <v>0.64420718925156084</v>
      </c>
      <c r="AO79">
        <v>0</v>
      </c>
      <c r="AP79">
        <v>0.37822570853355425</v>
      </c>
      <c r="AQ79">
        <v>13.394298294418101</v>
      </c>
      <c r="AR79">
        <v>10.430876098641306</v>
      </c>
      <c r="AS79">
        <v>8.7380144976022365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1030.2639987825235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9.0197353985902531</v>
      </c>
      <c r="L80">
        <v>559.69403238098971</v>
      </c>
      <c r="M80">
        <v>27.159023042500802</v>
      </c>
      <c r="N80">
        <v>17.533442723262034</v>
      </c>
      <c r="O80">
        <v>0</v>
      </c>
      <c r="P80">
        <v>41.236961849542816</v>
      </c>
      <c r="Q80">
        <v>3.0988259886471141</v>
      </c>
      <c r="R80">
        <v>12.521480911561381</v>
      </c>
      <c r="S80">
        <v>7.7879187686682059</v>
      </c>
      <c r="T80">
        <v>0</v>
      </c>
      <c r="U80">
        <v>102.64438737370719</v>
      </c>
      <c r="V80">
        <v>6.1393620779220779</v>
      </c>
      <c r="W80">
        <v>13.69830513882669</v>
      </c>
      <c r="X80">
        <v>43.311297107705286</v>
      </c>
      <c r="Y80">
        <v>0</v>
      </c>
      <c r="Z80">
        <v>5.7764211136363643</v>
      </c>
      <c r="AA80">
        <v>12.442838744303799</v>
      </c>
      <c r="AB80">
        <v>11.6669440446765</v>
      </c>
      <c r="AC80">
        <v>8.5816689601984599</v>
      </c>
      <c r="AD80">
        <v>10.790639692021655</v>
      </c>
      <c r="AE80">
        <v>9.730630885425791</v>
      </c>
      <c r="AF80">
        <v>9.8982839651110837</v>
      </c>
      <c r="AG80">
        <v>12.235280837579628</v>
      </c>
      <c r="AH80">
        <v>41.439046225720368</v>
      </c>
      <c r="AI80">
        <v>4.8868747542023678</v>
      </c>
      <c r="AJ80">
        <v>0</v>
      </c>
      <c r="AK80">
        <v>21.065073311426321</v>
      </c>
      <c r="AL80">
        <v>0</v>
      </c>
      <c r="AM80">
        <v>4.959632237046641</v>
      </c>
      <c r="AN80">
        <v>0.64420718925156084</v>
      </c>
      <c r="AO80">
        <v>0</v>
      </c>
      <c r="AP80">
        <v>0.37822570853355425</v>
      </c>
      <c r="AQ80">
        <v>13.394298294418101</v>
      </c>
      <c r="AR80">
        <v>10.430876098641306</v>
      </c>
      <c r="AS80">
        <v>8.7380144976022365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1030.9037293217195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9.0197353985902531</v>
      </c>
      <c r="L81">
        <v>559.69403238098971</v>
      </c>
      <c r="M81">
        <v>27.159023042500802</v>
      </c>
      <c r="N81">
        <v>17.533442723262034</v>
      </c>
      <c r="O81">
        <v>0</v>
      </c>
      <c r="P81">
        <v>41.236961849542816</v>
      </c>
      <c r="Q81">
        <v>3.0988259886471141</v>
      </c>
      <c r="R81">
        <v>12.521480911561381</v>
      </c>
      <c r="S81">
        <v>7.7879187686682059</v>
      </c>
      <c r="T81">
        <v>0</v>
      </c>
      <c r="U81">
        <v>102.64438737370719</v>
      </c>
      <c r="V81">
        <v>6.1393620779220779</v>
      </c>
      <c r="W81">
        <v>13.69830513882669</v>
      </c>
      <c r="X81">
        <v>43.311297107705286</v>
      </c>
      <c r="Y81">
        <v>0</v>
      </c>
      <c r="Z81">
        <v>5.7764211136363643</v>
      </c>
      <c r="AA81">
        <v>12.442838744303799</v>
      </c>
      <c r="AB81">
        <v>11.6669440446765</v>
      </c>
      <c r="AC81">
        <v>8.5816689601984599</v>
      </c>
      <c r="AD81">
        <v>10.790639692021655</v>
      </c>
      <c r="AE81">
        <v>9.730630885425791</v>
      </c>
      <c r="AF81">
        <v>9.8982839651110837</v>
      </c>
      <c r="AG81">
        <v>12.235280837579628</v>
      </c>
      <c r="AH81">
        <v>41.439046225720368</v>
      </c>
      <c r="AI81">
        <v>4.8868747542023678</v>
      </c>
      <c r="AJ81">
        <v>0</v>
      </c>
      <c r="AK81">
        <v>21.065073311426321</v>
      </c>
      <c r="AL81">
        <v>0</v>
      </c>
      <c r="AM81">
        <v>4.959632237046641</v>
      </c>
      <c r="AN81">
        <v>0.64420718925156084</v>
      </c>
      <c r="AO81">
        <v>0</v>
      </c>
      <c r="AP81">
        <v>0.37822570853355425</v>
      </c>
      <c r="AQ81">
        <v>13.394298294418101</v>
      </c>
      <c r="AR81">
        <v>10.430876098641306</v>
      </c>
      <c r="AS81">
        <v>8.7380144976022365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1030.9037293217195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9.0197353985902531</v>
      </c>
      <c r="L82">
        <v>559.69403238098971</v>
      </c>
      <c r="M82">
        <v>27.159023042500802</v>
      </c>
      <c r="N82">
        <v>17.533442723262034</v>
      </c>
      <c r="O82">
        <v>0</v>
      </c>
      <c r="P82">
        <v>41.236961849542816</v>
      </c>
      <c r="Q82">
        <v>3.0988259886471141</v>
      </c>
      <c r="R82">
        <v>12.521480911561381</v>
      </c>
      <c r="S82">
        <v>7.7879187686682059</v>
      </c>
      <c r="T82">
        <v>0</v>
      </c>
      <c r="U82">
        <v>102.64438737370719</v>
      </c>
      <c r="V82">
        <v>6.1393620779220779</v>
      </c>
      <c r="W82">
        <v>13.69830513882669</v>
      </c>
      <c r="X82">
        <v>43.311297107705286</v>
      </c>
      <c r="Y82">
        <v>0</v>
      </c>
      <c r="Z82">
        <v>5.7764211136363643</v>
      </c>
      <c r="AA82">
        <v>12.442838744303799</v>
      </c>
      <c r="AB82">
        <v>11.6669440446765</v>
      </c>
      <c r="AC82">
        <v>8.5816689601984599</v>
      </c>
      <c r="AD82">
        <v>8.0929798977853515</v>
      </c>
      <c r="AE82">
        <v>9.730630885425791</v>
      </c>
      <c r="AF82">
        <v>9.8982839651110837</v>
      </c>
      <c r="AG82">
        <v>12.235280837579628</v>
      </c>
      <c r="AH82">
        <v>41.439046225720368</v>
      </c>
      <c r="AI82">
        <v>4.8868747542023678</v>
      </c>
      <c r="AJ82">
        <v>0</v>
      </c>
      <c r="AK82">
        <v>21.065073311426321</v>
      </c>
      <c r="AL82">
        <v>0</v>
      </c>
      <c r="AM82">
        <v>4.959632237046641</v>
      </c>
      <c r="AN82">
        <v>0.64420718925156084</v>
      </c>
      <c r="AO82">
        <v>0</v>
      </c>
      <c r="AP82">
        <v>0.37822570853355425</v>
      </c>
      <c r="AQ82">
        <v>13.394298294418101</v>
      </c>
      <c r="AR82">
        <v>10.430876098641306</v>
      </c>
      <c r="AS82">
        <v>8.7380144976022365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1028.2060695274831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4.8099559796881834</v>
      </c>
      <c r="L83">
        <v>559.69403238098971</v>
      </c>
      <c r="M83">
        <v>27.159023042500802</v>
      </c>
      <c r="N83">
        <v>17.533442723262034</v>
      </c>
      <c r="O83">
        <v>0</v>
      </c>
      <c r="P83">
        <v>41.236961849542816</v>
      </c>
      <c r="Q83">
        <v>3.0988259886471141</v>
      </c>
      <c r="R83">
        <v>12.521480911561381</v>
      </c>
      <c r="S83">
        <v>7.7879187686682059</v>
      </c>
      <c r="T83">
        <v>0</v>
      </c>
      <c r="U83">
        <v>102.64438737370719</v>
      </c>
      <c r="V83">
        <v>6.1393620779220779</v>
      </c>
      <c r="W83">
        <v>13.69830513882669</v>
      </c>
      <c r="X83">
        <v>43.311297107705286</v>
      </c>
      <c r="Y83">
        <v>0</v>
      </c>
      <c r="Z83">
        <v>5.7764211136363643</v>
      </c>
      <c r="AA83">
        <v>12.442838744303799</v>
      </c>
      <c r="AB83">
        <v>11.6669440446765</v>
      </c>
      <c r="AC83">
        <v>8.5816689601984599</v>
      </c>
      <c r="AD83">
        <v>8.0929798977853515</v>
      </c>
      <c r="AE83">
        <v>9.730630885425791</v>
      </c>
      <c r="AF83">
        <v>9.8982839651110837</v>
      </c>
      <c r="AG83">
        <v>12.235280837579628</v>
      </c>
      <c r="AH83">
        <v>41.439046225720368</v>
      </c>
      <c r="AI83">
        <v>0.93978378381212613</v>
      </c>
      <c r="AJ83">
        <v>0</v>
      </c>
      <c r="AK83">
        <v>21.065073311426321</v>
      </c>
      <c r="AL83">
        <v>0</v>
      </c>
      <c r="AM83">
        <v>4.959632237046641</v>
      </c>
      <c r="AN83">
        <v>0.64420718925156084</v>
      </c>
      <c r="AO83">
        <v>0</v>
      </c>
      <c r="AP83">
        <v>0.37822570853355425</v>
      </c>
      <c r="AQ83">
        <v>13.394298294418101</v>
      </c>
      <c r="AR83">
        <v>10.430876098641306</v>
      </c>
      <c r="AS83">
        <v>8.7380144976022365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1020.0491991381908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4.8099559796881834</v>
      </c>
      <c r="L84">
        <v>559.69403238098971</v>
      </c>
      <c r="M84">
        <v>27.159023042500802</v>
      </c>
      <c r="N84">
        <v>17.533442723262034</v>
      </c>
      <c r="O84">
        <v>0</v>
      </c>
      <c r="P84">
        <v>41.236961849542816</v>
      </c>
      <c r="Q84">
        <v>3.0988259886471141</v>
      </c>
      <c r="R84">
        <v>12.521480911561381</v>
      </c>
      <c r="S84">
        <v>7.7879187686682059</v>
      </c>
      <c r="T84">
        <v>0</v>
      </c>
      <c r="U84">
        <v>102.64438737370719</v>
      </c>
      <c r="V84">
        <v>6.1393620779220779</v>
      </c>
      <c r="W84">
        <v>13.69830513882669</v>
      </c>
      <c r="X84">
        <v>43.311297107705286</v>
      </c>
      <c r="Y84">
        <v>0</v>
      </c>
      <c r="Z84">
        <v>5.7764211136363643</v>
      </c>
      <c r="AA84">
        <v>12.442838744303799</v>
      </c>
      <c r="AB84">
        <v>11.6669440446765</v>
      </c>
      <c r="AC84">
        <v>8.5816689601984599</v>
      </c>
      <c r="AD84">
        <v>8.0929798977853515</v>
      </c>
      <c r="AE84">
        <v>9.730630885425791</v>
      </c>
      <c r="AF84">
        <v>9.8982839651110837</v>
      </c>
      <c r="AG84">
        <v>12.235280837579628</v>
      </c>
      <c r="AH84">
        <v>34.532538391066971</v>
      </c>
      <c r="AI84">
        <v>0.93978378381212613</v>
      </c>
      <c r="AJ84">
        <v>0</v>
      </c>
      <c r="AK84">
        <v>21.065073311426321</v>
      </c>
      <c r="AL84">
        <v>0</v>
      </c>
      <c r="AM84">
        <v>4.959632237046641</v>
      </c>
      <c r="AN84">
        <v>0.64420718925156084</v>
      </c>
      <c r="AO84">
        <v>0</v>
      </c>
      <c r="AP84">
        <v>0.37822570853355425</v>
      </c>
      <c r="AQ84">
        <v>13.394298294418101</v>
      </c>
      <c r="AR84">
        <v>10.430876098641306</v>
      </c>
      <c r="AS84">
        <v>8.7380144976022365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1013.1426913035374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4.8399600160070175</v>
      </c>
      <c r="L85">
        <v>478.93529095727854</v>
      </c>
      <c r="M85">
        <v>27.159023042500802</v>
      </c>
      <c r="N85">
        <v>17.533442723262034</v>
      </c>
      <c r="O85">
        <v>0</v>
      </c>
      <c r="P85">
        <v>41.236961849542816</v>
      </c>
      <c r="Q85">
        <v>3.1008637067209777</v>
      </c>
      <c r="R85">
        <v>12.521480911561381</v>
      </c>
      <c r="S85">
        <v>7.7955621733505813</v>
      </c>
      <c r="T85">
        <v>0</v>
      </c>
      <c r="U85">
        <v>102.64438737370719</v>
      </c>
      <c r="V85">
        <v>6.1393620779220779</v>
      </c>
      <c r="W85">
        <v>13.69830513882669</v>
      </c>
      <c r="X85">
        <v>43.311297107705286</v>
      </c>
      <c r="Y85">
        <v>0</v>
      </c>
      <c r="Z85">
        <v>1.9254737045454544</v>
      </c>
      <c r="AA85">
        <v>12.442838744303799</v>
      </c>
      <c r="AB85">
        <v>3.8574916385875047</v>
      </c>
      <c r="AC85">
        <v>5.7153471701611966</v>
      </c>
      <c r="AD85">
        <v>5.3828379986745016</v>
      </c>
      <c r="AE85">
        <v>4.8653155708590035</v>
      </c>
      <c r="AF85">
        <v>6.9870237747124841</v>
      </c>
      <c r="AG85">
        <v>12.235280837579628</v>
      </c>
      <c r="AH85">
        <v>27.626030817146908</v>
      </c>
      <c r="AI85">
        <v>0.93978378381212613</v>
      </c>
      <c r="AJ85">
        <v>0</v>
      </c>
      <c r="AK85">
        <v>21.065073311426321</v>
      </c>
      <c r="AL85">
        <v>0</v>
      </c>
      <c r="AM85">
        <v>4.8021836396348219</v>
      </c>
      <c r="AN85">
        <v>0.64420718925156084</v>
      </c>
      <c r="AO85">
        <v>0</v>
      </c>
      <c r="AP85">
        <v>0.37822570853355425</v>
      </c>
      <c r="AQ85">
        <v>13.394298294418101</v>
      </c>
      <c r="AR85">
        <v>10.430876098641306</v>
      </c>
      <c r="AS85">
        <v>8.7380144976022365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900.34623985827579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4.8399617643186303</v>
      </c>
      <c r="L86">
        <v>471.56981769086991</v>
      </c>
      <c r="M86">
        <v>27.159023042500802</v>
      </c>
      <c r="N86">
        <v>17.533442723262034</v>
      </c>
      <c r="O86">
        <v>0</v>
      </c>
      <c r="P86">
        <v>41.236961849542816</v>
      </c>
      <c r="Q86">
        <v>3.1008637067209777</v>
      </c>
      <c r="R86">
        <v>12.521480911561381</v>
      </c>
      <c r="S86">
        <v>7.7955621733505813</v>
      </c>
      <c r="T86">
        <v>0</v>
      </c>
      <c r="U86">
        <v>102.64438737370719</v>
      </c>
      <c r="V86">
        <v>6.1393620779220779</v>
      </c>
      <c r="W86">
        <v>13.69830513882669</v>
      </c>
      <c r="X86">
        <v>43.311297107705286</v>
      </c>
      <c r="Y86">
        <v>0</v>
      </c>
      <c r="Z86">
        <v>1.9254737045454544</v>
      </c>
      <c r="AA86">
        <v>12.442838744303799</v>
      </c>
      <c r="AB86">
        <v>3.8574916385875047</v>
      </c>
      <c r="AC86">
        <v>2.8576734570785116</v>
      </c>
      <c r="AD86">
        <v>2.3403644032363529</v>
      </c>
      <c r="AE86">
        <v>4.8653155708590035</v>
      </c>
      <c r="AF86">
        <v>5.2402680278355618</v>
      </c>
      <c r="AG86">
        <v>12.235280837579628</v>
      </c>
      <c r="AH86">
        <v>20.719522982493512</v>
      </c>
      <c r="AI86">
        <v>0</v>
      </c>
      <c r="AJ86">
        <v>0</v>
      </c>
      <c r="AK86">
        <v>21.065073311426321</v>
      </c>
      <c r="AL86">
        <v>0</v>
      </c>
      <c r="AM86">
        <v>4.8021836396348219</v>
      </c>
      <c r="AN86">
        <v>0.64420718925156084</v>
      </c>
      <c r="AO86">
        <v>0</v>
      </c>
      <c r="AP86">
        <v>0.37822570853355425</v>
      </c>
      <c r="AQ86">
        <v>13.394298294418101</v>
      </c>
      <c r="AR86">
        <v>10.430876098641306</v>
      </c>
      <c r="AS86">
        <v>8.7380144976022365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877.48757366631537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4.8099609709919529</v>
      </c>
      <c r="L87">
        <v>481.19336541165416</v>
      </c>
      <c r="M87">
        <v>27.159023042500802</v>
      </c>
      <c r="N87">
        <v>17.533442723262034</v>
      </c>
      <c r="O87">
        <v>0</v>
      </c>
      <c r="P87">
        <v>41.236961849542816</v>
      </c>
      <c r="Q87">
        <v>3.1008637067209777</v>
      </c>
      <c r="R87">
        <v>12.521480911561381</v>
      </c>
      <c r="S87">
        <v>7.7955621733505813</v>
      </c>
      <c r="T87">
        <v>0</v>
      </c>
      <c r="U87">
        <v>102.64438737370719</v>
      </c>
      <c r="V87">
        <v>6.1393620779220779</v>
      </c>
      <c r="W87">
        <v>13.69830513882669</v>
      </c>
      <c r="X87">
        <v>43.311297107705286</v>
      </c>
      <c r="Y87">
        <v>0</v>
      </c>
      <c r="Z87">
        <v>1.9254737045454544</v>
      </c>
      <c r="AA87">
        <v>12.442838744303799</v>
      </c>
      <c r="AB87">
        <v>3.8889814315437325</v>
      </c>
      <c r="AC87">
        <v>2.8576734570785116</v>
      </c>
      <c r="AD87">
        <v>0</v>
      </c>
      <c r="AE87">
        <v>4.8653155708590035</v>
      </c>
      <c r="AF87">
        <v>5.2402680278355618</v>
      </c>
      <c r="AG87">
        <v>12.235280837579628</v>
      </c>
      <c r="AH87">
        <v>20.719522982493512</v>
      </c>
      <c r="AI87">
        <v>0</v>
      </c>
      <c r="AJ87">
        <v>0</v>
      </c>
      <c r="AK87">
        <v>21.065073311426321</v>
      </c>
      <c r="AL87">
        <v>0</v>
      </c>
      <c r="AM87">
        <v>4.8021836396348219</v>
      </c>
      <c r="AN87">
        <v>0.64420718925156084</v>
      </c>
      <c r="AO87">
        <v>0</v>
      </c>
      <c r="AP87">
        <v>0.56733886959403468</v>
      </c>
      <c r="AQ87">
        <v>10.045723660165727</v>
      </c>
      <c r="AR87">
        <v>10.430876098641306</v>
      </c>
      <c r="AS87">
        <v>8.7380144976022365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881.61278451030091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4.8099958263736733</v>
      </c>
      <c r="L88">
        <v>481.19336541165416</v>
      </c>
      <c r="M88">
        <v>27.159023042500802</v>
      </c>
      <c r="N88">
        <v>17.533442723262034</v>
      </c>
      <c r="O88">
        <v>0</v>
      </c>
      <c r="P88">
        <v>41.236961849542816</v>
      </c>
      <c r="Q88">
        <v>3.1008637067209777</v>
      </c>
      <c r="R88">
        <v>12.521480911561381</v>
      </c>
      <c r="S88">
        <v>7.7955621733505813</v>
      </c>
      <c r="T88">
        <v>0</v>
      </c>
      <c r="U88">
        <v>102.64438737370719</v>
      </c>
      <c r="V88">
        <v>6.1393620779220779</v>
      </c>
      <c r="W88">
        <v>13.69830513882669</v>
      </c>
      <c r="X88">
        <v>43.311297107705286</v>
      </c>
      <c r="Y88">
        <v>0</v>
      </c>
      <c r="Z88">
        <v>1.9254737045454544</v>
      </c>
      <c r="AA88">
        <v>12.442838744303799</v>
      </c>
      <c r="AB88">
        <v>3.8889814315437325</v>
      </c>
      <c r="AC88">
        <v>2.8576734570785116</v>
      </c>
      <c r="AD88">
        <v>0</v>
      </c>
      <c r="AE88">
        <v>4.8653155708590035</v>
      </c>
      <c r="AF88">
        <v>2.6201340139177809</v>
      </c>
      <c r="AG88">
        <v>12.235280837579628</v>
      </c>
      <c r="AH88">
        <v>13.813015408573454</v>
      </c>
      <c r="AI88">
        <v>0</v>
      </c>
      <c r="AJ88">
        <v>0</v>
      </c>
      <c r="AK88">
        <v>21.065073311426321</v>
      </c>
      <c r="AL88">
        <v>0</v>
      </c>
      <c r="AM88">
        <v>4.8021836396348219</v>
      </c>
      <c r="AN88">
        <v>0.64420718925156084</v>
      </c>
      <c r="AO88">
        <v>0</v>
      </c>
      <c r="AP88">
        <v>0.56733886959403468</v>
      </c>
      <c r="AQ88">
        <v>6.6971492685047478</v>
      </c>
      <c r="AR88">
        <v>10.430876098641306</v>
      </c>
      <c r="AS88">
        <v>8.7380144976022365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868.73760338618388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4.8099917218827981</v>
      </c>
      <c r="L89">
        <v>481.2030475859533</v>
      </c>
      <c r="M89">
        <v>27.159023042500802</v>
      </c>
      <c r="N89">
        <v>17.533442723262034</v>
      </c>
      <c r="O89">
        <v>0</v>
      </c>
      <c r="P89">
        <v>41.236961849542816</v>
      </c>
      <c r="Q89">
        <v>3.0988259886471141</v>
      </c>
      <c r="R89">
        <v>12.521480911561381</v>
      </c>
      <c r="S89">
        <v>7.7879187686682059</v>
      </c>
      <c r="T89">
        <v>0</v>
      </c>
      <c r="U89">
        <v>102.64438737370719</v>
      </c>
      <c r="V89">
        <v>6.1393620779220779</v>
      </c>
      <c r="W89">
        <v>13.69830513882669</v>
      </c>
      <c r="X89">
        <v>43.311297107705286</v>
      </c>
      <c r="Y89">
        <v>0</v>
      </c>
      <c r="Z89">
        <v>3.8509474090909088</v>
      </c>
      <c r="AA89">
        <v>8.2952258295358643</v>
      </c>
      <c r="AB89">
        <v>3.8889814315437325</v>
      </c>
      <c r="AC89">
        <v>2.8576734570785116</v>
      </c>
      <c r="AD89">
        <v>0</v>
      </c>
      <c r="AE89">
        <v>4.8653155708590035</v>
      </c>
      <c r="AF89">
        <v>2.6201340139177809</v>
      </c>
      <c r="AG89">
        <v>12.235280837579628</v>
      </c>
      <c r="AH89">
        <v>6.7387381908369832</v>
      </c>
      <c r="AI89">
        <v>0</v>
      </c>
      <c r="AJ89">
        <v>0</v>
      </c>
      <c r="AK89">
        <v>21.065073311426321</v>
      </c>
      <c r="AL89">
        <v>0</v>
      </c>
      <c r="AM89">
        <v>4.8021836396348219</v>
      </c>
      <c r="AN89">
        <v>0.64420718925156084</v>
      </c>
      <c r="AO89">
        <v>0</v>
      </c>
      <c r="AP89">
        <v>0.56733886959403468</v>
      </c>
      <c r="AQ89">
        <v>6.6971492685047478</v>
      </c>
      <c r="AR89">
        <v>10.430876098641306</v>
      </c>
      <c r="AS89">
        <v>8.7380144976022365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859.44118390527706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4.8099828398144844</v>
      </c>
      <c r="L90">
        <v>481.2030475859533</v>
      </c>
      <c r="M90">
        <v>27.159023042500802</v>
      </c>
      <c r="N90">
        <v>17.533442723262034</v>
      </c>
      <c r="O90">
        <v>0</v>
      </c>
      <c r="P90">
        <v>41.236961849542816</v>
      </c>
      <c r="Q90">
        <v>3.0988259886471141</v>
      </c>
      <c r="R90">
        <v>12.521480911561381</v>
      </c>
      <c r="S90">
        <v>7.7879187686682059</v>
      </c>
      <c r="T90">
        <v>0</v>
      </c>
      <c r="U90">
        <v>102.64438737370719</v>
      </c>
      <c r="V90">
        <v>6.1393620779220779</v>
      </c>
      <c r="W90">
        <v>13.69830513882669</v>
      </c>
      <c r="X90">
        <v>43.311297107705286</v>
      </c>
      <c r="Y90">
        <v>0</v>
      </c>
      <c r="Z90">
        <v>3.8509474090909088</v>
      </c>
      <c r="AA90">
        <v>8.2952258295358643</v>
      </c>
      <c r="AB90">
        <v>3.8889814315437325</v>
      </c>
      <c r="AC90">
        <v>2.8576734570785116</v>
      </c>
      <c r="AD90">
        <v>0</v>
      </c>
      <c r="AE90">
        <v>4.8653155708590035</v>
      </c>
      <c r="AF90">
        <v>2.6201340139177809</v>
      </c>
      <c r="AG90">
        <v>12.235280837579628</v>
      </c>
      <c r="AH90">
        <v>6.7387381908369832</v>
      </c>
      <c r="AI90">
        <v>0</v>
      </c>
      <c r="AJ90">
        <v>0</v>
      </c>
      <c r="AK90">
        <v>21.065073311426321</v>
      </c>
      <c r="AL90">
        <v>0</v>
      </c>
      <c r="AM90">
        <v>4.8021836396348219</v>
      </c>
      <c r="AN90">
        <v>0.64420718925156084</v>
      </c>
      <c r="AO90">
        <v>0</v>
      </c>
      <c r="AP90">
        <v>0.56733886959403468</v>
      </c>
      <c r="AQ90">
        <v>6.6971492685047478</v>
      </c>
      <c r="AR90">
        <v>10.430876098641306</v>
      </c>
      <c r="AS90">
        <v>8.7380144976022365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859.44117502320876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5.520135867924993</v>
      </c>
      <c r="L91">
        <v>481.2030475859533</v>
      </c>
      <c r="M91">
        <v>27.159023042500802</v>
      </c>
      <c r="N91">
        <v>17.533442723262034</v>
      </c>
      <c r="O91">
        <v>0</v>
      </c>
      <c r="P91">
        <v>41.236961849542816</v>
      </c>
      <c r="Q91">
        <v>3.0988259886471141</v>
      </c>
      <c r="R91">
        <v>12.521480911561381</v>
      </c>
      <c r="S91">
        <v>7.7879187686682059</v>
      </c>
      <c r="T91">
        <v>0</v>
      </c>
      <c r="U91">
        <v>102.64438737370719</v>
      </c>
      <c r="V91">
        <v>6.1393620779220779</v>
      </c>
      <c r="W91">
        <v>13.69830513882669</v>
      </c>
      <c r="X91">
        <v>43.311297107705286</v>
      </c>
      <c r="Y91">
        <v>0</v>
      </c>
      <c r="Z91">
        <v>3.8509474090909088</v>
      </c>
      <c r="AA91">
        <v>8.2952258295358643</v>
      </c>
      <c r="AB91">
        <v>7.7779628630874651</v>
      </c>
      <c r="AC91">
        <v>2.8576734570785116</v>
      </c>
      <c r="AD91">
        <v>0</v>
      </c>
      <c r="AE91">
        <v>4.8653155708590035</v>
      </c>
      <c r="AF91">
        <v>2.6201340139177809</v>
      </c>
      <c r="AG91">
        <v>12.235280837579628</v>
      </c>
      <c r="AH91">
        <v>6.7387381908369832</v>
      </c>
      <c r="AI91">
        <v>0</v>
      </c>
      <c r="AJ91">
        <v>0</v>
      </c>
      <c r="AK91">
        <v>21.065073311426321</v>
      </c>
      <c r="AL91">
        <v>0</v>
      </c>
      <c r="AM91">
        <v>4.8021836396348219</v>
      </c>
      <c r="AN91">
        <v>0.64420718925156084</v>
      </c>
      <c r="AO91">
        <v>0</v>
      </c>
      <c r="AP91">
        <v>0</v>
      </c>
      <c r="AQ91">
        <v>6.6971492685047478</v>
      </c>
      <c r="AR91">
        <v>10.430876098641306</v>
      </c>
      <c r="AS91">
        <v>8.7380144976022365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863.47297061326913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4.8399617643186303</v>
      </c>
      <c r="L92">
        <v>481.2030475859533</v>
      </c>
      <c r="M92">
        <v>27.159023042500802</v>
      </c>
      <c r="N92">
        <v>17.533442723262034</v>
      </c>
      <c r="O92">
        <v>0</v>
      </c>
      <c r="P92">
        <v>41.236961849542816</v>
      </c>
      <c r="Q92">
        <v>3.0988259886471141</v>
      </c>
      <c r="R92">
        <v>12.521480911561381</v>
      </c>
      <c r="S92">
        <v>7.7879187686682059</v>
      </c>
      <c r="T92">
        <v>0</v>
      </c>
      <c r="U92">
        <v>102.64438737370719</v>
      </c>
      <c r="V92">
        <v>6.1393620779220779</v>
      </c>
      <c r="W92">
        <v>13.69830513882669</v>
      </c>
      <c r="X92">
        <v>43.311297107705286</v>
      </c>
      <c r="Y92">
        <v>0</v>
      </c>
      <c r="Z92">
        <v>3.8509474090909088</v>
      </c>
      <c r="AA92">
        <v>8.2952258295358643</v>
      </c>
      <c r="AB92">
        <v>7.7779628630874651</v>
      </c>
      <c r="AC92">
        <v>2.8576734570785116</v>
      </c>
      <c r="AD92">
        <v>0</v>
      </c>
      <c r="AE92">
        <v>4.8653155708590035</v>
      </c>
      <c r="AF92">
        <v>2.6201340139177809</v>
      </c>
      <c r="AG92">
        <v>12.235280837579628</v>
      </c>
      <c r="AH92">
        <v>6.7107768877231342</v>
      </c>
      <c r="AI92">
        <v>0</v>
      </c>
      <c r="AJ92">
        <v>0</v>
      </c>
      <c r="AK92">
        <v>21.065073311426321</v>
      </c>
      <c r="AL92">
        <v>0</v>
      </c>
      <c r="AM92">
        <v>4.8021836396348219</v>
      </c>
      <c r="AN92">
        <v>0.64420718925156084</v>
      </c>
      <c r="AO92">
        <v>0</v>
      </c>
      <c r="AP92">
        <v>0</v>
      </c>
      <c r="AQ92">
        <v>6.6971492685047478</v>
      </c>
      <c r="AR92">
        <v>10.430876098641306</v>
      </c>
      <c r="AS92">
        <v>8.7380144976022365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862.76483520654881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8.9198259423288118</v>
      </c>
      <c r="L93">
        <v>559.69403238098971</v>
      </c>
      <c r="M93">
        <v>27.159023042500802</v>
      </c>
      <c r="N93">
        <v>17.533442723262034</v>
      </c>
      <c r="O93">
        <v>0</v>
      </c>
      <c r="P93">
        <v>41.236961849542816</v>
      </c>
      <c r="Q93">
        <v>3.0988259886471141</v>
      </c>
      <c r="R93">
        <v>12.521480911561381</v>
      </c>
      <c r="S93">
        <v>7.7879187686682059</v>
      </c>
      <c r="T93">
        <v>0</v>
      </c>
      <c r="U93">
        <v>102.64438737370719</v>
      </c>
      <c r="V93">
        <v>6.1393620779220779</v>
      </c>
      <c r="W93">
        <v>13.69830513882669</v>
      </c>
      <c r="X93">
        <v>43.311297107705286</v>
      </c>
      <c r="Y93">
        <v>0</v>
      </c>
      <c r="Z93">
        <v>3.8509474090909088</v>
      </c>
      <c r="AA93">
        <v>8.2952258295358643</v>
      </c>
      <c r="AB93">
        <v>7.7779628630874651</v>
      </c>
      <c r="AC93">
        <v>2.8576734570785116</v>
      </c>
      <c r="AD93">
        <v>0</v>
      </c>
      <c r="AE93">
        <v>4.8653155708590035</v>
      </c>
      <c r="AF93">
        <v>2.6201340139177809</v>
      </c>
      <c r="AG93">
        <v>12.235280837579628</v>
      </c>
      <c r="AH93">
        <v>0</v>
      </c>
      <c r="AI93">
        <v>0</v>
      </c>
      <c r="AJ93">
        <v>0</v>
      </c>
      <c r="AK93">
        <v>21.065073311426321</v>
      </c>
      <c r="AL93">
        <v>0</v>
      </c>
      <c r="AM93">
        <v>4.8021836396348219</v>
      </c>
      <c r="AN93">
        <v>0.64420718925156084</v>
      </c>
      <c r="AO93">
        <v>0</v>
      </c>
      <c r="AP93">
        <v>0</v>
      </c>
      <c r="AQ93">
        <v>6.6971492685047478</v>
      </c>
      <c r="AR93">
        <v>10.430876098641306</v>
      </c>
      <c r="AS93">
        <v>8.7380144976022365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938.62490729187232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9.0198203414344409</v>
      </c>
      <c r="L94">
        <v>559.69403238098971</v>
      </c>
      <c r="M94">
        <v>27.159023042500802</v>
      </c>
      <c r="N94">
        <v>17.533442723262034</v>
      </c>
      <c r="O94">
        <v>0</v>
      </c>
      <c r="P94">
        <v>41.236961849542816</v>
      </c>
      <c r="Q94">
        <v>3.0988259886471141</v>
      </c>
      <c r="R94">
        <v>12.521480911561381</v>
      </c>
      <c r="S94">
        <v>7.7879187686682059</v>
      </c>
      <c r="T94">
        <v>0</v>
      </c>
      <c r="U94">
        <v>102.64438737370719</v>
      </c>
      <c r="V94">
        <v>6.1393620779220779</v>
      </c>
      <c r="W94">
        <v>13.69830513882669</v>
      </c>
      <c r="X94">
        <v>43.311297107705286</v>
      </c>
      <c r="Y94">
        <v>0</v>
      </c>
      <c r="Z94">
        <v>3.8509474090909088</v>
      </c>
      <c r="AA94">
        <v>8.2952258295358643</v>
      </c>
      <c r="AB94">
        <v>7.7779628630874651</v>
      </c>
      <c r="AC94">
        <v>2.8576734570785116</v>
      </c>
      <c r="AD94">
        <v>0</v>
      </c>
      <c r="AE94">
        <v>4.8653155708590035</v>
      </c>
      <c r="AF94">
        <v>2.6201340139177809</v>
      </c>
      <c r="AG94">
        <v>12.235280837579628</v>
      </c>
      <c r="AH94">
        <v>0</v>
      </c>
      <c r="AI94">
        <v>0</v>
      </c>
      <c r="AJ94">
        <v>0</v>
      </c>
      <c r="AK94">
        <v>21.065073311426321</v>
      </c>
      <c r="AL94">
        <v>0</v>
      </c>
      <c r="AM94">
        <v>4.8021836396348219</v>
      </c>
      <c r="AN94">
        <v>0.64420718925156084</v>
      </c>
      <c r="AO94">
        <v>0</v>
      </c>
      <c r="AP94">
        <v>0</v>
      </c>
      <c r="AQ94">
        <v>6.6971492685047478</v>
      </c>
      <c r="AR94">
        <v>10.430876098641306</v>
      </c>
      <c r="AS94">
        <v>8.7380144976022365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938.72490169097796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9.0197815614039349</v>
      </c>
      <c r="L95">
        <v>559.69403238098971</v>
      </c>
      <c r="M95">
        <v>27.159023042500802</v>
      </c>
      <c r="N95">
        <v>17.533442723262034</v>
      </c>
      <c r="O95">
        <v>0</v>
      </c>
      <c r="P95">
        <v>41.236961849542816</v>
      </c>
      <c r="Q95">
        <v>3.0988259886471141</v>
      </c>
      <c r="R95">
        <v>12.521480911561381</v>
      </c>
      <c r="S95">
        <v>7.7879187686682059</v>
      </c>
      <c r="T95">
        <v>0</v>
      </c>
      <c r="U95">
        <v>105.63650229153961</v>
      </c>
      <c r="V95">
        <v>6.1393620779220779</v>
      </c>
      <c r="W95">
        <v>13.69830513882669</v>
      </c>
      <c r="X95">
        <v>43.311297107705286</v>
      </c>
      <c r="Y95">
        <v>0</v>
      </c>
      <c r="Z95">
        <v>3.8509474090909088</v>
      </c>
      <c r="AA95">
        <v>8.2952258295358643</v>
      </c>
      <c r="AB95">
        <v>7.7779628630874651</v>
      </c>
      <c r="AC95">
        <v>2.8576734570785116</v>
      </c>
      <c r="AD95">
        <v>0</v>
      </c>
      <c r="AE95">
        <v>4.8653155708590035</v>
      </c>
      <c r="AF95">
        <v>2.6201340139177809</v>
      </c>
      <c r="AG95">
        <v>12.235280837579628</v>
      </c>
      <c r="AH95">
        <v>0</v>
      </c>
      <c r="AI95">
        <v>0</v>
      </c>
      <c r="AJ95">
        <v>0</v>
      </c>
      <c r="AK95">
        <v>21.065073311426321</v>
      </c>
      <c r="AL95">
        <v>0</v>
      </c>
      <c r="AM95">
        <v>4.8021836396348219</v>
      </c>
      <c r="AN95">
        <v>0.64420718925156084</v>
      </c>
      <c r="AO95">
        <v>0</v>
      </c>
      <c r="AP95">
        <v>0</v>
      </c>
      <c r="AQ95">
        <v>6.6971492685047478</v>
      </c>
      <c r="AR95">
        <v>10.430876098641306</v>
      </c>
      <c r="AS95">
        <v>8.7380144976022365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941.71697782877993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9.0197952401809331</v>
      </c>
      <c r="L96">
        <v>559.69403238098971</v>
      </c>
      <c r="M96">
        <v>27.159023042500802</v>
      </c>
      <c r="N96">
        <v>17.533442723262034</v>
      </c>
      <c r="O96">
        <v>0</v>
      </c>
      <c r="P96">
        <v>41.236961849542816</v>
      </c>
      <c r="Q96">
        <v>3.0988259886471141</v>
      </c>
      <c r="R96">
        <v>12.521480911561381</v>
      </c>
      <c r="S96">
        <v>7.7879187686682059</v>
      </c>
      <c r="T96">
        <v>0</v>
      </c>
      <c r="U96">
        <v>110.00589824941433</v>
      </c>
      <c r="V96">
        <v>6.1393620779220779</v>
      </c>
      <c r="W96">
        <v>13.69830513882669</v>
      </c>
      <c r="X96">
        <v>43.311297107705286</v>
      </c>
      <c r="Y96">
        <v>0</v>
      </c>
      <c r="Z96">
        <v>3.8509474090909088</v>
      </c>
      <c r="AA96">
        <v>8.2952258295358643</v>
      </c>
      <c r="AB96">
        <v>7.7779628630874651</v>
      </c>
      <c r="AC96">
        <v>0</v>
      </c>
      <c r="AD96">
        <v>0</v>
      </c>
      <c r="AE96">
        <v>4.8653155708590035</v>
      </c>
      <c r="AF96">
        <v>2.6201340139177809</v>
      </c>
      <c r="AG96">
        <v>12.235280837579628</v>
      </c>
      <c r="AH96">
        <v>0</v>
      </c>
      <c r="AI96">
        <v>0</v>
      </c>
      <c r="AJ96">
        <v>0</v>
      </c>
      <c r="AK96">
        <v>21.065073311426321</v>
      </c>
      <c r="AL96">
        <v>0</v>
      </c>
      <c r="AM96">
        <v>4.8021836396348219</v>
      </c>
      <c r="AN96">
        <v>0.64420718925156084</v>
      </c>
      <c r="AO96">
        <v>0</v>
      </c>
      <c r="AP96">
        <v>0</v>
      </c>
      <c r="AQ96">
        <v>6.6971492685047478</v>
      </c>
      <c r="AR96">
        <v>10.430876098641306</v>
      </c>
      <c r="AS96">
        <v>8.7380144976022365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943.22871400835311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8.5800235788488539</v>
      </c>
      <c r="L97">
        <v>559.69403238098971</v>
      </c>
      <c r="M97">
        <v>27.159023042500802</v>
      </c>
      <c r="N97">
        <v>17.533442723262034</v>
      </c>
      <c r="O97">
        <v>0</v>
      </c>
      <c r="P97">
        <v>41.236961849542816</v>
      </c>
      <c r="Q97">
        <v>3.0988259886471141</v>
      </c>
      <c r="R97">
        <v>12.521480911561381</v>
      </c>
      <c r="S97">
        <v>7.7879187686682059</v>
      </c>
      <c r="T97">
        <v>0</v>
      </c>
      <c r="U97">
        <v>113.81850430616204</v>
      </c>
      <c r="V97">
        <v>6.1393620779220779</v>
      </c>
      <c r="W97">
        <v>13.69830513882669</v>
      </c>
      <c r="X97">
        <v>43.311297107705286</v>
      </c>
      <c r="Y97">
        <v>0</v>
      </c>
      <c r="Z97">
        <v>3.8509474090909088</v>
      </c>
      <c r="AA97">
        <v>8.2952258295358643</v>
      </c>
      <c r="AB97">
        <v>7.7779628630874651</v>
      </c>
      <c r="AC97">
        <v>0</v>
      </c>
      <c r="AD97">
        <v>0</v>
      </c>
      <c r="AE97">
        <v>4.8653155708590035</v>
      </c>
      <c r="AF97">
        <v>2.6201340139177809</v>
      </c>
      <c r="AG97">
        <v>12.235280837579628</v>
      </c>
      <c r="AH97">
        <v>0</v>
      </c>
      <c r="AI97">
        <v>0</v>
      </c>
      <c r="AJ97">
        <v>0</v>
      </c>
      <c r="AK97">
        <v>21.065073311426321</v>
      </c>
      <c r="AL97">
        <v>0</v>
      </c>
      <c r="AM97">
        <v>4.8021836396348219</v>
      </c>
      <c r="AN97">
        <v>0.64420718925156084</v>
      </c>
      <c r="AO97">
        <v>0</v>
      </c>
      <c r="AP97">
        <v>0.15129040613090305</v>
      </c>
      <c r="AQ97">
        <v>3.3485746342523739</v>
      </c>
      <c r="AR97">
        <v>10.430876098641306</v>
      </c>
      <c r="AS97">
        <v>8.7380144976022365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943.40426417564731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9.0197800592157584</v>
      </c>
      <c r="L98">
        <v>559.69403238098971</v>
      </c>
      <c r="M98">
        <v>27.159023042500802</v>
      </c>
      <c r="N98">
        <v>17.533442723262034</v>
      </c>
      <c r="O98">
        <v>0</v>
      </c>
      <c r="P98">
        <v>41.236961849542816</v>
      </c>
      <c r="Q98">
        <v>3.0988259886471141</v>
      </c>
      <c r="R98">
        <v>12.521480911561381</v>
      </c>
      <c r="S98">
        <v>7.7879187686682059</v>
      </c>
      <c r="T98">
        <v>0</v>
      </c>
      <c r="U98">
        <v>116.14123487914411</v>
      </c>
      <c r="V98">
        <v>6.1393620779220779</v>
      </c>
      <c r="W98">
        <v>13.69830513882669</v>
      </c>
      <c r="X98">
        <v>43.311297107705286</v>
      </c>
      <c r="Y98">
        <v>0</v>
      </c>
      <c r="Z98">
        <v>3.8509474090909088</v>
      </c>
      <c r="AA98">
        <v>8.2952258295358643</v>
      </c>
      <c r="AB98">
        <v>7.7779628630874651</v>
      </c>
      <c r="AC98">
        <v>0</v>
      </c>
      <c r="AD98">
        <v>0</v>
      </c>
      <c r="AE98">
        <v>4.8653155708590035</v>
      </c>
      <c r="AF98">
        <v>2.6201340139177809</v>
      </c>
      <c r="AG98">
        <v>12.235280837579628</v>
      </c>
      <c r="AH98">
        <v>0</v>
      </c>
      <c r="AI98">
        <v>0</v>
      </c>
      <c r="AJ98">
        <v>0</v>
      </c>
      <c r="AK98">
        <v>21.065073311426321</v>
      </c>
      <c r="AL98">
        <v>0</v>
      </c>
      <c r="AM98">
        <v>4.8021836396348219</v>
      </c>
      <c r="AN98">
        <v>0.64420718925156084</v>
      </c>
      <c r="AO98">
        <v>0</v>
      </c>
      <c r="AP98">
        <v>0.15129040613090305</v>
      </c>
      <c r="AQ98">
        <v>3.3485746342523739</v>
      </c>
      <c r="AR98">
        <v>10.430876098641306</v>
      </c>
      <c r="AS98">
        <v>8.7380144976022365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946.1667512289963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0.14466873818569528</v>
      </c>
      <c r="L99">
        <f t="shared" si="2"/>
        <v>9.5770592590832422</v>
      </c>
      <c r="M99">
        <f t="shared" si="2"/>
        <v>0.65180207903020582</v>
      </c>
      <c r="N99">
        <f t="shared" si="2"/>
        <v>0.42079176782684452</v>
      </c>
      <c r="O99">
        <f t="shared" si="2"/>
        <v>0</v>
      </c>
      <c r="P99">
        <f t="shared" si="2"/>
        <v>1.0012631188289358</v>
      </c>
      <c r="Q99">
        <f t="shared" si="2"/>
        <v>7.6022539327322419E-2</v>
      </c>
      <c r="R99">
        <f t="shared" si="2"/>
        <v>0.24459819758233414</v>
      </c>
      <c r="S99">
        <f t="shared" si="2"/>
        <v>0.14857709742463876</v>
      </c>
      <c r="T99">
        <f t="shared" si="2"/>
        <v>0</v>
      </c>
      <c r="U99">
        <f t="shared" si="2"/>
        <v>2.4634899039722082</v>
      </c>
      <c r="V99">
        <f t="shared" si="2"/>
        <v>0.11825141698362668</v>
      </c>
      <c r="W99">
        <f t="shared" si="2"/>
        <v>0.31636024473235896</v>
      </c>
      <c r="X99">
        <f t="shared" si="2"/>
        <v>1.0017322450832866</v>
      </c>
      <c r="Y99">
        <f t="shared" si="2"/>
        <v>0</v>
      </c>
      <c r="Z99">
        <f t="shared" si="2"/>
        <v>8.9053158835227339E-2</v>
      </c>
      <c r="AA99">
        <f t="shared" si="2"/>
        <v>0.19590264473734181</v>
      </c>
      <c r="AB99">
        <f t="shared" si="2"/>
        <v>0.13027300369630443</v>
      </c>
      <c r="AC99">
        <f t="shared" si="2"/>
        <v>7.577159006940358E-2</v>
      </c>
      <c r="AD99">
        <f t="shared" si="2"/>
        <v>4.2463570359641663E-2</v>
      </c>
      <c r="AE99">
        <f t="shared" si="2"/>
        <v>0.17271869981813426</v>
      </c>
      <c r="AF99">
        <f t="shared" si="2"/>
        <v>9.0321841870442787E-2</v>
      </c>
      <c r="AG99">
        <f t="shared" si="2"/>
        <v>0.29364674010191083</v>
      </c>
      <c r="AH99">
        <f t="shared" si="2"/>
        <v>0.25165412644536767</v>
      </c>
      <c r="AI99">
        <f t="shared" si="2"/>
        <v>1.1982241451564377E-2</v>
      </c>
      <c r="AJ99">
        <f t="shared" si="2"/>
        <v>0</v>
      </c>
      <c r="AK99">
        <f t="shared" si="2"/>
        <v>0.30847941269076068</v>
      </c>
      <c r="AL99">
        <f t="shared" si="2"/>
        <v>0</v>
      </c>
      <c r="AM99">
        <f t="shared" si="2"/>
        <v>0.11572475314347141</v>
      </c>
      <c r="AN99">
        <f t="shared" si="2"/>
        <v>1.5460972542037443E-2</v>
      </c>
      <c r="AO99">
        <f t="shared" si="2"/>
        <v>0</v>
      </c>
      <c r="AP99">
        <f t="shared" si="2"/>
        <v>8.7559277296188967E-3</v>
      </c>
      <c r="AQ99">
        <f t="shared" si="2"/>
        <v>0.14231441971175546</v>
      </c>
      <c r="AR99">
        <f t="shared" si="2"/>
        <v>0.24814076490000003</v>
      </c>
      <c r="AS99">
        <f t="shared" si="2"/>
        <v>0.18244577000235274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18.53972624616603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9.1600659947647198</v>
      </c>
      <c r="M3">
        <v>2.5501060539583777</v>
      </c>
      <c r="N3">
        <v>1.4100010155778897</v>
      </c>
      <c r="O3">
        <v>3.1500699664911438</v>
      </c>
      <c r="P3">
        <v>0</v>
      </c>
      <c r="Q3">
        <v>0</v>
      </c>
      <c r="R3">
        <v>0</v>
      </c>
      <c r="S3">
        <v>0</v>
      </c>
      <c r="T3">
        <v>4.8120000000000003E-2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1.510613461901763</v>
      </c>
      <c r="AC3">
        <v>0</v>
      </c>
      <c r="AD3">
        <v>0</v>
      </c>
      <c r="AE3">
        <v>1.6364974182717409</v>
      </c>
      <c r="AF3">
        <v>0.7568358048087761</v>
      </c>
      <c r="AG3">
        <v>4.7953318089377444</v>
      </c>
      <c r="AH3">
        <v>0</v>
      </c>
      <c r="AI3">
        <v>0</v>
      </c>
      <c r="AJ3">
        <v>0</v>
      </c>
      <c r="AK3">
        <v>0</v>
      </c>
      <c r="AL3">
        <v>0</v>
      </c>
      <c r="AM3">
        <v>1.5544431938566314</v>
      </c>
      <c r="AN3">
        <v>4.4594728392889048E-2</v>
      </c>
      <c r="AO3">
        <v>0</v>
      </c>
      <c r="AP3">
        <v>0</v>
      </c>
      <c r="AQ3">
        <v>0</v>
      </c>
      <c r="AR3">
        <v>0</v>
      </c>
      <c r="AS3">
        <v>2.1660273243148871</v>
      </c>
      <c r="AT3">
        <v>0</v>
      </c>
      <c r="AU3">
        <v>0</v>
      </c>
      <c r="AV3">
        <v>0</v>
      </c>
      <c r="AW3">
        <v>0</v>
      </c>
      <c r="AX3">
        <v>0</v>
      </c>
      <c r="AY3">
        <v>2.7685055614366729</v>
      </c>
      <c r="AZ3">
        <v>0</v>
      </c>
      <c r="BA3">
        <v>0</v>
      </c>
      <c r="BB3">
        <v>2.5283452034883718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34.079557536201612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9.1600659947647198</v>
      </c>
      <c r="M4">
        <v>2.5499082753452518</v>
      </c>
      <c r="N4">
        <v>1.4102769104278075</v>
      </c>
      <c r="O4">
        <v>3.1597558090388289</v>
      </c>
      <c r="P4">
        <v>0</v>
      </c>
      <c r="Q4">
        <v>0</v>
      </c>
      <c r="R4">
        <v>0</v>
      </c>
      <c r="S4">
        <v>0</v>
      </c>
      <c r="T4">
        <v>4.8120000000000003E-2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1.510613461901763</v>
      </c>
      <c r="AC4">
        <v>0</v>
      </c>
      <c r="AD4">
        <v>0</v>
      </c>
      <c r="AE4">
        <v>1.6364974182717409</v>
      </c>
      <c r="AF4">
        <v>0.7568358048087761</v>
      </c>
      <c r="AG4">
        <v>4.7953318089377444</v>
      </c>
      <c r="AH4">
        <v>0</v>
      </c>
      <c r="AI4">
        <v>0</v>
      </c>
      <c r="AJ4">
        <v>0</v>
      </c>
      <c r="AK4">
        <v>0</v>
      </c>
      <c r="AL4">
        <v>0</v>
      </c>
      <c r="AM4">
        <v>1.5544431938566314</v>
      </c>
      <c r="AN4">
        <v>4.4594728392889048E-2</v>
      </c>
      <c r="AO4">
        <v>0</v>
      </c>
      <c r="AP4">
        <v>0</v>
      </c>
      <c r="AQ4">
        <v>0</v>
      </c>
      <c r="AR4">
        <v>0</v>
      </c>
      <c r="AS4">
        <v>2.1660273243148871</v>
      </c>
      <c r="AT4">
        <v>0</v>
      </c>
      <c r="AU4">
        <v>0</v>
      </c>
      <c r="AV4">
        <v>0</v>
      </c>
      <c r="AW4">
        <v>0</v>
      </c>
      <c r="AX4">
        <v>0</v>
      </c>
      <c r="AY4">
        <v>2.7685055614366729</v>
      </c>
      <c r="AZ4">
        <v>0</v>
      </c>
      <c r="BA4">
        <v>0</v>
      </c>
      <c r="BB4">
        <v>2.5283452034883718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34.089321494986081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1.2800025008380598</v>
      </c>
      <c r="L5">
        <v>9.1600659947647198</v>
      </c>
      <c r="M5">
        <v>2.5499082753452518</v>
      </c>
      <c r="N5">
        <v>1.4102769104278075</v>
      </c>
      <c r="O5">
        <v>3.1597558090388289</v>
      </c>
      <c r="P5">
        <v>0</v>
      </c>
      <c r="Q5">
        <v>0</v>
      </c>
      <c r="R5">
        <v>0</v>
      </c>
      <c r="S5">
        <v>0</v>
      </c>
      <c r="T5">
        <v>4.8120000000000003E-2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1.510613461901763</v>
      </c>
      <c r="AC5">
        <v>0</v>
      </c>
      <c r="AD5">
        <v>0</v>
      </c>
      <c r="AE5">
        <v>1.6364974182717409</v>
      </c>
      <c r="AF5">
        <v>0.7568358048087761</v>
      </c>
      <c r="AG5">
        <v>4.7953318089377444</v>
      </c>
      <c r="AH5">
        <v>0</v>
      </c>
      <c r="AI5">
        <v>0</v>
      </c>
      <c r="AJ5">
        <v>0</v>
      </c>
      <c r="AK5">
        <v>0</v>
      </c>
      <c r="AL5">
        <v>0</v>
      </c>
      <c r="AM5">
        <v>1.5544431938566314</v>
      </c>
      <c r="AN5">
        <v>4.4594728392889048E-2</v>
      </c>
      <c r="AO5">
        <v>0</v>
      </c>
      <c r="AP5">
        <v>0</v>
      </c>
      <c r="AQ5">
        <v>0</v>
      </c>
      <c r="AR5">
        <v>0</v>
      </c>
      <c r="AS5">
        <v>2.2934406817126698</v>
      </c>
      <c r="AT5">
        <v>0</v>
      </c>
      <c r="AU5">
        <v>0</v>
      </c>
      <c r="AV5">
        <v>0</v>
      </c>
      <c r="AW5">
        <v>0</v>
      </c>
      <c r="AX5">
        <v>0</v>
      </c>
      <c r="AY5">
        <v>2.7685055614366729</v>
      </c>
      <c r="AZ5">
        <v>0</v>
      </c>
      <c r="BA5">
        <v>0</v>
      </c>
      <c r="BB5">
        <v>2.5283452034883718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35.496737353221931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9.1600659947647198</v>
      </c>
      <c r="M6">
        <v>2.5499082753452518</v>
      </c>
      <c r="N6">
        <v>1.4102769104278075</v>
      </c>
      <c r="O6">
        <v>3.1597558090388289</v>
      </c>
      <c r="P6">
        <v>0</v>
      </c>
      <c r="Q6">
        <v>0</v>
      </c>
      <c r="R6">
        <v>0</v>
      </c>
      <c r="S6">
        <v>0</v>
      </c>
      <c r="T6">
        <v>4.8120000000000003E-2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1.510613461901763</v>
      </c>
      <c r="AC6">
        <v>0</v>
      </c>
      <c r="AD6">
        <v>0</v>
      </c>
      <c r="AE6">
        <v>1.6364974182717409</v>
      </c>
      <c r="AF6">
        <v>0.7568358048087761</v>
      </c>
      <c r="AG6">
        <v>4.7953318089377444</v>
      </c>
      <c r="AH6">
        <v>0</v>
      </c>
      <c r="AI6">
        <v>0</v>
      </c>
      <c r="AJ6">
        <v>0</v>
      </c>
      <c r="AK6">
        <v>0</v>
      </c>
      <c r="AL6">
        <v>0</v>
      </c>
      <c r="AM6">
        <v>1.5544431938566314</v>
      </c>
      <c r="AN6">
        <v>4.4594728392889048E-2</v>
      </c>
      <c r="AO6">
        <v>0</v>
      </c>
      <c r="AP6">
        <v>0</v>
      </c>
      <c r="AQ6">
        <v>0</v>
      </c>
      <c r="AR6">
        <v>0</v>
      </c>
      <c r="AS6">
        <v>2.2934406817126698</v>
      </c>
      <c r="AT6">
        <v>0</v>
      </c>
      <c r="AU6">
        <v>0</v>
      </c>
      <c r="AV6">
        <v>0</v>
      </c>
      <c r="AW6">
        <v>0</v>
      </c>
      <c r="AX6">
        <v>0</v>
      </c>
      <c r="AY6">
        <v>2.7685055614366729</v>
      </c>
      <c r="AZ6">
        <v>0</v>
      </c>
      <c r="BA6">
        <v>0</v>
      </c>
      <c r="BB6">
        <v>2.5283452034883718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34.216734852383865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9.1600659947647198</v>
      </c>
      <c r="M7">
        <v>2.5499082753452518</v>
      </c>
      <c r="N7">
        <v>1.4102769104278075</v>
      </c>
      <c r="O7">
        <v>3.1597558090388289</v>
      </c>
      <c r="P7">
        <v>0</v>
      </c>
      <c r="Q7">
        <v>0</v>
      </c>
      <c r="R7">
        <v>0</v>
      </c>
      <c r="S7">
        <v>0</v>
      </c>
      <c r="T7">
        <v>4.8120000000000003E-2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1.510613461901763</v>
      </c>
      <c r="AC7">
        <v>0</v>
      </c>
      <c r="AD7">
        <v>0</v>
      </c>
      <c r="AE7">
        <v>1.6364974182717409</v>
      </c>
      <c r="AF7">
        <v>0.7568358048087761</v>
      </c>
      <c r="AG7">
        <v>4.7953318089377444</v>
      </c>
      <c r="AH7">
        <v>0</v>
      </c>
      <c r="AI7">
        <v>0</v>
      </c>
      <c r="AJ7">
        <v>0</v>
      </c>
      <c r="AK7">
        <v>0</v>
      </c>
      <c r="AL7">
        <v>0</v>
      </c>
      <c r="AM7">
        <v>1.5544431938566314</v>
      </c>
      <c r="AN7">
        <v>4.4594728392889048E-2</v>
      </c>
      <c r="AO7">
        <v>0</v>
      </c>
      <c r="AP7">
        <v>0</v>
      </c>
      <c r="AQ7">
        <v>0</v>
      </c>
      <c r="AR7">
        <v>0</v>
      </c>
      <c r="AS7">
        <v>2.2934406817126698</v>
      </c>
      <c r="AT7">
        <v>0</v>
      </c>
      <c r="AU7">
        <v>0</v>
      </c>
      <c r="AV7">
        <v>0</v>
      </c>
      <c r="AW7">
        <v>0</v>
      </c>
      <c r="AX7">
        <v>0</v>
      </c>
      <c r="AY7">
        <v>2.7685055614366729</v>
      </c>
      <c r="AZ7">
        <v>0</v>
      </c>
      <c r="BA7">
        <v>0</v>
      </c>
      <c r="BB7">
        <v>2.5283452034883718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34.216734852383865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9.1599802435080928</v>
      </c>
      <c r="M8">
        <v>2.5499082753452518</v>
      </c>
      <c r="N8">
        <v>1.4102769104278075</v>
      </c>
      <c r="O8">
        <v>3.1597558090388289</v>
      </c>
      <c r="P8">
        <v>0</v>
      </c>
      <c r="Q8">
        <v>0</v>
      </c>
      <c r="R8">
        <v>0</v>
      </c>
      <c r="S8">
        <v>0</v>
      </c>
      <c r="T8">
        <v>4.8120000000000003E-2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1.510613461901763</v>
      </c>
      <c r="AC8">
        <v>0</v>
      </c>
      <c r="AD8">
        <v>0</v>
      </c>
      <c r="AE8">
        <v>1.6364974182717409</v>
      </c>
      <c r="AF8">
        <v>0.7568358048087761</v>
      </c>
      <c r="AG8">
        <v>4.7953318089377444</v>
      </c>
      <c r="AH8">
        <v>0</v>
      </c>
      <c r="AI8">
        <v>0</v>
      </c>
      <c r="AJ8">
        <v>0</v>
      </c>
      <c r="AK8">
        <v>0</v>
      </c>
      <c r="AL8">
        <v>0</v>
      </c>
      <c r="AM8">
        <v>1.5544431938566314</v>
      </c>
      <c r="AN8">
        <v>4.4594728392889048E-2</v>
      </c>
      <c r="AO8">
        <v>0</v>
      </c>
      <c r="AP8">
        <v>0</v>
      </c>
      <c r="AQ8">
        <v>0</v>
      </c>
      <c r="AR8">
        <v>0</v>
      </c>
      <c r="AS8">
        <v>2.2934406817126698</v>
      </c>
      <c r="AT8">
        <v>0</v>
      </c>
      <c r="AU8">
        <v>0</v>
      </c>
      <c r="AV8">
        <v>0</v>
      </c>
      <c r="AW8">
        <v>0</v>
      </c>
      <c r="AX8">
        <v>0</v>
      </c>
      <c r="AY8">
        <v>2.7685055614366729</v>
      </c>
      <c r="AZ8">
        <v>0</v>
      </c>
      <c r="BA8">
        <v>0</v>
      </c>
      <c r="BB8">
        <v>2.5283452034883718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34.216649101127238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9.2900518153659437</v>
      </c>
      <c r="M9">
        <v>2.5499082753452518</v>
      </c>
      <c r="N9">
        <v>1.4102769104278075</v>
      </c>
      <c r="O9">
        <v>3.1597558090388289</v>
      </c>
      <c r="P9">
        <v>0</v>
      </c>
      <c r="Q9">
        <v>0</v>
      </c>
      <c r="R9">
        <v>0</v>
      </c>
      <c r="S9">
        <v>0</v>
      </c>
      <c r="T9">
        <v>4.8120000000000003E-2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1.510613461901763</v>
      </c>
      <c r="AC9">
        <v>0</v>
      </c>
      <c r="AD9">
        <v>0</v>
      </c>
      <c r="AE9">
        <v>1.6364974182717409</v>
      </c>
      <c r="AF9">
        <v>0.7568358048087761</v>
      </c>
      <c r="AG9">
        <v>4.7953318089377444</v>
      </c>
      <c r="AH9">
        <v>0</v>
      </c>
      <c r="AI9">
        <v>0</v>
      </c>
      <c r="AJ9">
        <v>0</v>
      </c>
      <c r="AK9">
        <v>0</v>
      </c>
      <c r="AL9">
        <v>0</v>
      </c>
      <c r="AM9">
        <v>1.5544431938566314</v>
      </c>
      <c r="AN9">
        <v>4.4594728392889048E-2</v>
      </c>
      <c r="AO9">
        <v>0</v>
      </c>
      <c r="AP9">
        <v>0</v>
      </c>
      <c r="AQ9">
        <v>0</v>
      </c>
      <c r="AR9">
        <v>0</v>
      </c>
      <c r="AS9">
        <v>2.2934406817126698</v>
      </c>
      <c r="AT9">
        <v>0</v>
      </c>
      <c r="AU9">
        <v>0</v>
      </c>
      <c r="AV9">
        <v>0</v>
      </c>
      <c r="AW9">
        <v>0</v>
      </c>
      <c r="AX9">
        <v>0</v>
      </c>
      <c r="AY9">
        <v>2.7685055614366729</v>
      </c>
      <c r="AZ9">
        <v>0</v>
      </c>
      <c r="BA9">
        <v>0</v>
      </c>
      <c r="BB9">
        <v>2.5283452034883718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34.346720672985093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9.1600258802164607</v>
      </c>
      <c r="M10">
        <v>2.5499082753452518</v>
      </c>
      <c r="N10">
        <v>1.4102769104278075</v>
      </c>
      <c r="O10">
        <v>3.1597558090388289</v>
      </c>
      <c r="P10">
        <v>0</v>
      </c>
      <c r="Q10">
        <v>0</v>
      </c>
      <c r="R10">
        <v>0</v>
      </c>
      <c r="S10">
        <v>0</v>
      </c>
      <c r="T10">
        <v>1.5620043636363636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1.510613461901763</v>
      </c>
      <c r="AC10">
        <v>0</v>
      </c>
      <c r="AD10">
        <v>0</v>
      </c>
      <c r="AE10">
        <v>3.2729947503370393</v>
      </c>
      <c r="AF10">
        <v>0.7568358048087761</v>
      </c>
      <c r="AG10">
        <v>4.7953318089377444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1.5544431938566314</v>
      </c>
      <c r="AN10">
        <v>4.4594728392889048E-2</v>
      </c>
      <c r="AO10">
        <v>0</v>
      </c>
      <c r="AP10">
        <v>0</v>
      </c>
      <c r="AQ10">
        <v>0</v>
      </c>
      <c r="AR10">
        <v>0</v>
      </c>
      <c r="AS10">
        <v>2.2934406817126698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2.7685055614366729</v>
      </c>
      <c r="AZ10">
        <v>0</v>
      </c>
      <c r="BA10">
        <v>0</v>
      </c>
      <c r="BB10">
        <v>2.5283452034883718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37.367076433537271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9.1602435295156788</v>
      </c>
      <c r="M11">
        <v>2.5499082753452518</v>
      </c>
      <c r="N11">
        <v>1.4102769104278075</v>
      </c>
      <c r="O11">
        <v>3.1597558090388289</v>
      </c>
      <c r="P11">
        <v>0</v>
      </c>
      <c r="Q11">
        <v>0.15992432340425533</v>
      </c>
      <c r="R11">
        <v>0</v>
      </c>
      <c r="S11">
        <v>0</v>
      </c>
      <c r="T11">
        <v>1.560027238095238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0.38224020934538394</v>
      </c>
      <c r="AC11">
        <v>0</v>
      </c>
      <c r="AD11">
        <v>0</v>
      </c>
      <c r="AE11">
        <v>3.2729947503370393</v>
      </c>
      <c r="AF11">
        <v>0.7568358048087761</v>
      </c>
      <c r="AG11">
        <v>4.7953318089377444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1.5544431938566314</v>
      </c>
      <c r="AN11">
        <v>4.4594728392889048E-2</v>
      </c>
      <c r="AO11">
        <v>0</v>
      </c>
      <c r="AP11">
        <v>0</v>
      </c>
      <c r="AQ11">
        <v>0</v>
      </c>
      <c r="AR11">
        <v>0</v>
      </c>
      <c r="AS11">
        <v>2.2934406817126698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2.7685055614366729</v>
      </c>
      <c r="AZ11">
        <v>0</v>
      </c>
      <c r="BA11">
        <v>0</v>
      </c>
      <c r="BB11">
        <v>2.5283452034883718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36.396868028143238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9.1603027779465922</v>
      </c>
      <c r="M12">
        <v>2.5499082753452518</v>
      </c>
      <c r="N12">
        <v>1.4102769104278075</v>
      </c>
      <c r="O12">
        <v>3.1597558090388289</v>
      </c>
      <c r="P12">
        <v>0</v>
      </c>
      <c r="Q12">
        <v>0</v>
      </c>
      <c r="R12">
        <v>0</v>
      </c>
      <c r="S12">
        <v>0</v>
      </c>
      <c r="T12">
        <v>1.560027238095238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0.38224020934538394</v>
      </c>
      <c r="AC12">
        <v>0</v>
      </c>
      <c r="AD12">
        <v>0</v>
      </c>
      <c r="AE12">
        <v>3.2729947503370393</v>
      </c>
      <c r="AF12">
        <v>0.7568358048087761</v>
      </c>
      <c r="AG12">
        <v>4.7953318089377444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1.5544431938566314</v>
      </c>
      <c r="AN12">
        <v>4.4594728392889048E-2</v>
      </c>
      <c r="AO12">
        <v>0</v>
      </c>
      <c r="AP12">
        <v>0</v>
      </c>
      <c r="AQ12">
        <v>0</v>
      </c>
      <c r="AR12">
        <v>0</v>
      </c>
      <c r="AS12">
        <v>2.2934406817126698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2.7685055614366729</v>
      </c>
      <c r="AZ12">
        <v>0</v>
      </c>
      <c r="BA12">
        <v>0</v>
      </c>
      <c r="BB12">
        <v>2.5283452034883718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36.237002953169892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9.1603027779465922</v>
      </c>
      <c r="M13">
        <v>2.5499082753452518</v>
      </c>
      <c r="N13">
        <v>1.4102769104278075</v>
      </c>
      <c r="O13">
        <v>3.1597558090388289</v>
      </c>
      <c r="P13">
        <v>0</v>
      </c>
      <c r="Q13">
        <v>0</v>
      </c>
      <c r="R13">
        <v>0</v>
      </c>
      <c r="S13">
        <v>0</v>
      </c>
      <c r="T13">
        <v>1.560027238095238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0.38224020934538394</v>
      </c>
      <c r="AC13">
        <v>0</v>
      </c>
      <c r="AD13">
        <v>0</v>
      </c>
      <c r="AE13">
        <v>3.2729947503370393</v>
      </c>
      <c r="AF13">
        <v>0.7568358048087761</v>
      </c>
      <c r="AG13">
        <v>4.7953318089377444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1.5544431938566314</v>
      </c>
      <c r="AN13">
        <v>4.4594728392889048E-2</v>
      </c>
      <c r="AO13">
        <v>0</v>
      </c>
      <c r="AP13">
        <v>0</v>
      </c>
      <c r="AQ13">
        <v>0</v>
      </c>
      <c r="AR13">
        <v>0</v>
      </c>
      <c r="AS13">
        <v>2.2934406817126698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2.7685055614366729</v>
      </c>
      <c r="AZ13">
        <v>0</v>
      </c>
      <c r="BA13">
        <v>0</v>
      </c>
      <c r="BB13">
        <v>2.5283452034883718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36.237002953169892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9.1603027779465922</v>
      </c>
      <c r="M14">
        <v>2.5499082753452518</v>
      </c>
      <c r="N14">
        <v>1.4102769104278075</v>
      </c>
      <c r="O14">
        <v>3.1597558090388289</v>
      </c>
      <c r="P14">
        <v>0</v>
      </c>
      <c r="Q14">
        <v>0</v>
      </c>
      <c r="R14">
        <v>0</v>
      </c>
      <c r="S14">
        <v>0</v>
      </c>
      <c r="T14">
        <v>1.560027238095238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0.38224020934538394</v>
      </c>
      <c r="AC14">
        <v>0</v>
      </c>
      <c r="AD14">
        <v>0</v>
      </c>
      <c r="AE14">
        <v>3.2729947503370393</v>
      </c>
      <c r="AF14">
        <v>0.7568358048087761</v>
      </c>
      <c r="AG14">
        <v>4.7953318089377444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1.5544431938566314</v>
      </c>
      <c r="AN14">
        <v>4.4594728392889048E-2</v>
      </c>
      <c r="AO14">
        <v>0</v>
      </c>
      <c r="AP14">
        <v>0</v>
      </c>
      <c r="AQ14">
        <v>0</v>
      </c>
      <c r="AR14">
        <v>0</v>
      </c>
      <c r="AS14">
        <v>2.2934406817126698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2.7685055614366729</v>
      </c>
      <c r="AZ14">
        <v>0</v>
      </c>
      <c r="BA14">
        <v>0</v>
      </c>
      <c r="BB14">
        <v>2.5283452034883718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36.237002953169892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9.1603027779465922</v>
      </c>
      <c r="M15">
        <v>2.5499082753452518</v>
      </c>
      <c r="N15">
        <v>1.4102769104278075</v>
      </c>
      <c r="O15">
        <v>3.1597558090388289</v>
      </c>
      <c r="P15">
        <v>0</v>
      </c>
      <c r="Q15">
        <v>0</v>
      </c>
      <c r="R15">
        <v>0</v>
      </c>
      <c r="S15">
        <v>0</v>
      </c>
      <c r="T15">
        <v>1.560027238095238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0.38224020934538394</v>
      </c>
      <c r="AC15">
        <v>0</v>
      </c>
      <c r="AD15">
        <v>0</v>
      </c>
      <c r="AE15">
        <v>3.2729947503370393</v>
      </c>
      <c r="AF15">
        <v>0.7568358048087761</v>
      </c>
      <c r="AG15">
        <v>4.7953318089377444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1.5544431938566314</v>
      </c>
      <c r="AN15">
        <v>4.4594728392889048E-2</v>
      </c>
      <c r="AO15">
        <v>0</v>
      </c>
      <c r="AP15">
        <v>0</v>
      </c>
      <c r="AQ15">
        <v>0</v>
      </c>
      <c r="AR15">
        <v>0</v>
      </c>
      <c r="AS15">
        <v>2.2934406817126698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2.7685055614366729</v>
      </c>
      <c r="AZ15">
        <v>0</v>
      </c>
      <c r="BA15">
        <v>0</v>
      </c>
      <c r="BB15">
        <v>2.5283452034883718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36.237002953169892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9.1603027779465922</v>
      </c>
      <c r="M16">
        <v>2.5499082753452518</v>
      </c>
      <c r="N16">
        <v>1.4102769104278075</v>
      </c>
      <c r="O16">
        <v>3.1597558090388289</v>
      </c>
      <c r="P16">
        <v>0</v>
      </c>
      <c r="Q16">
        <v>0</v>
      </c>
      <c r="R16">
        <v>0</v>
      </c>
      <c r="S16">
        <v>0</v>
      </c>
      <c r="T16">
        <v>1.560027238095238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0.38224020934538394</v>
      </c>
      <c r="AC16">
        <v>0.96834160003637537</v>
      </c>
      <c r="AD16">
        <v>0</v>
      </c>
      <c r="AE16">
        <v>3.2729947503370393</v>
      </c>
      <c r="AF16">
        <v>0.7568358048087761</v>
      </c>
      <c r="AG16">
        <v>4.7953318089377444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1.5544431938566314</v>
      </c>
      <c r="AN16">
        <v>4.4594728392889048E-2</v>
      </c>
      <c r="AO16">
        <v>0</v>
      </c>
      <c r="AP16">
        <v>0</v>
      </c>
      <c r="AQ16">
        <v>0</v>
      </c>
      <c r="AR16">
        <v>0</v>
      </c>
      <c r="AS16">
        <v>2.2934406817126698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2.7685055614366729</v>
      </c>
      <c r="AZ16">
        <v>0</v>
      </c>
      <c r="BA16">
        <v>0</v>
      </c>
      <c r="BB16">
        <v>2.5283452034883718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37.205344553206267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9.1603027779465922</v>
      </c>
      <c r="M17">
        <v>2.5499082753452518</v>
      </c>
      <c r="N17">
        <v>1.4102769104278075</v>
      </c>
      <c r="O17">
        <v>3.1597558090388289</v>
      </c>
      <c r="P17">
        <v>0</v>
      </c>
      <c r="Q17">
        <v>0</v>
      </c>
      <c r="R17">
        <v>0</v>
      </c>
      <c r="S17">
        <v>0</v>
      </c>
      <c r="T17">
        <v>1.560027238095238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0.38224020934538394</v>
      </c>
      <c r="AC17">
        <v>0.96834160003637537</v>
      </c>
      <c r="AD17">
        <v>0</v>
      </c>
      <c r="AE17">
        <v>3.2729947503370393</v>
      </c>
      <c r="AF17">
        <v>0.7568358048087761</v>
      </c>
      <c r="AG17">
        <v>4.7953318089377444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1.5544431938566314</v>
      </c>
      <c r="AN17">
        <v>4.4594728392889048E-2</v>
      </c>
      <c r="AO17">
        <v>0</v>
      </c>
      <c r="AP17">
        <v>0</v>
      </c>
      <c r="AQ17">
        <v>0</v>
      </c>
      <c r="AR17">
        <v>0</v>
      </c>
      <c r="AS17">
        <v>2.2934406817126698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2.7685055614366729</v>
      </c>
      <c r="AZ17">
        <v>0</v>
      </c>
      <c r="BA17">
        <v>0</v>
      </c>
      <c r="BB17">
        <v>2.5283452034883718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37.205344553206267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9.1603027779465922</v>
      </c>
      <c r="M18">
        <v>2.5499082753452518</v>
      </c>
      <c r="N18">
        <v>1.4102769104278075</v>
      </c>
      <c r="O18">
        <v>3.1597558090388289</v>
      </c>
      <c r="P18">
        <v>0</v>
      </c>
      <c r="Q18">
        <v>0</v>
      </c>
      <c r="R18">
        <v>0</v>
      </c>
      <c r="S18">
        <v>0</v>
      </c>
      <c r="T18">
        <v>1.560027238095238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0.38224020934538394</v>
      </c>
      <c r="AC18">
        <v>0.96834160003637537</v>
      </c>
      <c r="AD18">
        <v>0</v>
      </c>
      <c r="AE18">
        <v>3.2729947503370393</v>
      </c>
      <c r="AF18">
        <v>0.7568358048087761</v>
      </c>
      <c r="AG18">
        <v>4.7953318089377444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1.5544431938566314</v>
      </c>
      <c r="AN18">
        <v>4.4594728392889048E-2</v>
      </c>
      <c r="AO18">
        <v>0</v>
      </c>
      <c r="AP18">
        <v>0</v>
      </c>
      <c r="AQ18">
        <v>0</v>
      </c>
      <c r="AR18">
        <v>0</v>
      </c>
      <c r="AS18">
        <v>2.2934406817126698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2.7685055614366729</v>
      </c>
      <c r="AZ18">
        <v>0</v>
      </c>
      <c r="BA18">
        <v>0</v>
      </c>
      <c r="BB18">
        <v>2.5283452034883718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37.205344553206267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9.1603027779465922</v>
      </c>
      <c r="M19">
        <v>2.5499082753452518</v>
      </c>
      <c r="N19">
        <v>1.4102769104278075</v>
      </c>
      <c r="O19">
        <v>3.1597558090388289</v>
      </c>
      <c r="P19">
        <v>0</v>
      </c>
      <c r="Q19">
        <v>0</v>
      </c>
      <c r="R19">
        <v>0</v>
      </c>
      <c r="S19">
        <v>0</v>
      </c>
      <c r="T19">
        <v>1.560027238095238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1.510613461901763</v>
      </c>
      <c r="AC19">
        <v>0.96834160003637537</v>
      </c>
      <c r="AD19">
        <v>0</v>
      </c>
      <c r="AE19">
        <v>3.2729947503370393</v>
      </c>
      <c r="AF19">
        <v>0.7568358048087761</v>
      </c>
      <c r="AG19">
        <v>4.7953318089377444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1.5544431938566314</v>
      </c>
      <c r="AN19">
        <v>4.4594728392889048E-2</v>
      </c>
      <c r="AO19">
        <v>0</v>
      </c>
      <c r="AP19">
        <v>0</v>
      </c>
      <c r="AQ19">
        <v>0</v>
      </c>
      <c r="AR19">
        <v>0</v>
      </c>
      <c r="AS19">
        <v>2.2934406817126698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2.7685055614366729</v>
      </c>
      <c r="AZ19">
        <v>0</v>
      </c>
      <c r="BA19">
        <v>0</v>
      </c>
      <c r="BB19">
        <v>2.5283452034883718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38.333717805762646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9.1603027779465922</v>
      </c>
      <c r="M20">
        <v>2.5499082753452518</v>
      </c>
      <c r="N20">
        <v>1.4102769104278075</v>
      </c>
      <c r="O20">
        <v>3.1597558090388289</v>
      </c>
      <c r="P20">
        <v>0</v>
      </c>
      <c r="Q20">
        <v>0</v>
      </c>
      <c r="R20">
        <v>0</v>
      </c>
      <c r="S20">
        <v>0</v>
      </c>
      <c r="T20">
        <v>1.560027238095238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1.510613461901763</v>
      </c>
      <c r="AC20">
        <v>0.96834160003637537</v>
      </c>
      <c r="AD20">
        <v>0</v>
      </c>
      <c r="AE20">
        <v>3.2729947503370393</v>
      </c>
      <c r="AF20">
        <v>0.7568358048087761</v>
      </c>
      <c r="AG20">
        <v>4.7953318089377444</v>
      </c>
      <c r="AH20">
        <v>1.686953898046855</v>
      </c>
      <c r="AI20">
        <v>0</v>
      </c>
      <c r="AJ20">
        <v>0</v>
      </c>
      <c r="AK20">
        <v>0</v>
      </c>
      <c r="AL20">
        <v>0</v>
      </c>
      <c r="AM20">
        <v>1.5544431938566314</v>
      </c>
      <c r="AN20">
        <v>4.4594728392889048E-2</v>
      </c>
      <c r="AO20">
        <v>0</v>
      </c>
      <c r="AP20">
        <v>0</v>
      </c>
      <c r="AQ20">
        <v>0</v>
      </c>
      <c r="AR20">
        <v>0</v>
      </c>
      <c r="AS20">
        <v>2.2934406817126698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2.7685055614366729</v>
      </c>
      <c r="AZ20">
        <v>0</v>
      </c>
      <c r="BA20">
        <v>0.45000650602409636</v>
      </c>
      <c r="BB20">
        <v>2.5283452034883718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40.470678209833594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9.1603027779465922</v>
      </c>
      <c r="M21">
        <v>2.5499082753452518</v>
      </c>
      <c r="N21">
        <v>1.4102769104278075</v>
      </c>
      <c r="O21">
        <v>3.1597558090388289</v>
      </c>
      <c r="P21">
        <v>0</v>
      </c>
      <c r="Q21">
        <v>0</v>
      </c>
      <c r="R21">
        <v>0</v>
      </c>
      <c r="S21">
        <v>0</v>
      </c>
      <c r="T21">
        <v>1.560027238095238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1.510613461901763</v>
      </c>
      <c r="AC21">
        <v>0.96834160003637537</v>
      </c>
      <c r="AD21">
        <v>0</v>
      </c>
      <c r="AE21">
        <v>3.2729947503370393</v>
      </c>
      <c r="AF21">
        <v>0.7568358048087761</v>
      </c>
      <c r="AG21">
        <v>4.7953318089377444</v>
      </c>
      <c r="AH21">
        <v>3.3739078747454312</v>
      </c>
      <c r="AI21">
        <v>0</v>
      </c>
      <c r="AJ21">
        <v>0</v>
      </c>
      <c r="AK21">
        <v>0</v>
      </c>
      <c r="AL21">
        <v>0</v>
      </c>
      <c r="AM21">
        <v>1.5544431938566314</v>
      </c>
      <c r="AN21">
        <v>4.4594728392889048E-2</v>
      </c>
      <c r="AO21">
        <v>0</v>
      </c>
      <c r="AP21">
        <v>0</v>
      </c>
      <c r="AQ21">
        <v>1.5136716351417858</v>
      </c>
      <c r="AR21">
        <v>0</v>
      </c>
      <c r="AS21">
        <v>2.2934406817126698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2.7685055614366729</v>
      </c>
      <c r="AZ21">
        <v>0</v>
      </c>
      <c r="BA21">
        <v>0.90001355421686746</v>
      </c>
      <c r="BB21">
        <v>2.5283452034883718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44.121310869866733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9.1603027779465922</v>
      </c>
      <c r="M22">
        <v>2.5499082753452518</v>
      </c>
      <c r="N22">
        <v>1.4102769104278075</v>
      </c>
      <c r="O22">
        <v>3.1597558090388289</v>
      </c>
      <c r="P22">
        <v>0</v>
      </c>
      <c r="Q22">
        <v>0</v>
      </c>
      <c r="R22">
        <v>0</v>
      </c>
      <c r="S22">
        <v>0</v>
      </c>
      <c r="T22">
        <v>1.560027238095238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1.510613461901763</v>
      </c>
      <c r="AC22">
        <v>0.96834160003637537</v>
      </c>
      <c r="AD22">
        <v>0</v>
      </c>
      <c r="AE22">
        <v>3.2729947503370393</v>
      </c>
      <c r="AF22">
        <v>0.7568358048087761</v>
      </c>
      <c r="AG22">
        <v>4.7953318089377444</v>
      </c>
      <c r="AH22">
        <v>3.3739078747454312</v>
      </c>
      <c r="AI22">
        <v>0</v>
      </c>
      <c r="AJ22">
        <v>0</v>
      </c>
      <c r="AK22">
        <v>0</v>
      </c>
      <c r="AL22">
        <v>0</v>
      </c>
      <c r="AM22">
        <v>1.5544431938566314</v>
      </c>
      <c r="AN22">
        <v>4.4594728392889048E-2</v>
      </c>
      <c r="AO22">
        <v>0</v>
      </c>
      <c r="AP22">
        <v>0</v>
      </c>
      <c r="AQ22">
        <v>1.5136716351417858</v>
      </c>
      <c r="AR22">
        <v>0</v>
      </c>
      <c r="AS22">
        <v>2.2934406817126698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2.7685055614366729</v>
      </c>
      <c r="AZ22">
        <v>0</v>
      </c>
      <c r="BA22">
        <v>0.90001355421686746</v>
      </c>
      <c r="BB22">
        <v>2.5283452034883718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44.121310869866733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9.159976741058582</v>
      </c>
      <c r="M23">
        <v>2.5499082753452518</v>
      </c>
      <c r="N23">
        <v>1.4102769104278075</v>
      </c>
      <c r="O23">
        <v>3.1597558090388289</v>
      </c>
      <c r="P23">
        <v>0</v>
      </c>
      <c r="Q23">
        <v>0</v>
      </c>
      <c r="R23">
        <v>0</v>
      </c>
      <c r="S23">
        <v>0</v>
      </c>
      <c r="T23">
        <v>1.5184763310344829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1.510613461901763</v>
      </c>
      <c r="AC23">
        <v>0.96834160003637537</v>
      </c>
      <c r="AD23">
        <v>0</v>
      </c>
      <c r="AE23">
        <v>3.2729947503370393</v>
      </c>
      <c r="AF23">
        <v>0.7568358048087761</v>
      </c>
      <c r="AG23">
        <v>4.7953318089377444</v>
      </c>
      <c r="AH23">
        <v>3.3739078747454312</v>
      </c>
      <c r="AI23">
        <v>0</v>
      </c>
      <c r="AJ23">
        <v>0</v>
      </c>
      <c r="AK23">
        <v>0</v>
      </c>
      <c r="AL23">
        <v>0</v>
      </c>
      <c r="AM23">
        <v>1.5544431938566314</v>
      </c>
      <c r="AN23">
        <v>4.4594728392889048E-2</v>
      </c>
      <c r="AO23">
        <v>0</v>
      </c>
      <c r="AP23">
        <v>0</v>
      </c>
      <c r="AQ23">
        <v>1.5136716351417858</v>
      </c>
      <c r="AR23">
        <v>0</v>
      </c>
      <c r="AS23">
        <v>2.2934406817126698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2.7685055614366729</v>
      </c>
      <c r="AZ23">
        <v>0</v>
      </c>
      <c r="BA23">
        <v>0.90001355421686746</v>
      </c>
      <c r="BB23">
        <v>2.5283452034883718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44.079433925917968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9.159976741058582</v>
      </c>
      <c r="M24">
        <v>2.5499082753452518</v>
      </c>
      <c r="N24">
        <v>1.4102769104278075</v>
      </c>
      <c r="O24">
        <v>3.1597558090388289</v>
      </c>
      <c r="P24">
        <v>0</v>
      </c>
      <c r="Q24">
        <v>0</v>
      </c>
      <c r="R24">
        <v>0</v>
      </c>
      <c r="S24">
        <v>0</v>
      </c>
      <c r="T24">
        <v>1.5620043636363636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1.510613461901763</v>
      </c>
      <c r="AC24">
        <v>0.96834160003637537</v>
      </c>
      <c r="AD24">
        <v>0</v>
      </c>
      <c r="AE24">
        <v>3.2729947503370393</v>
      </c>
      <c r="AF24">
        <v>0.7568358048087761</v>
      </c>
      <c r="AG24">
        <v>4.7953318089377444</v>
      </c>
      <c r="AH24">
        <v>6.2501642850726284</v>
      </c>
      <c r="AI24">
        <v>0</v>
      </c>
      <c r="AJ24">
        <v>0</v>
      </c>
      <c r="AK24">
        <v>0</v>
      </c>
      <c r="AL24">
        <v>0</v>
      </c>
      <c r="AM24">
        <v>1.5544431938566314</v>
      </c>
      <c r="AN24">
        <v>4.4594728392889048E-2</v>
      </c>
      <c r="AO24">
        <v>0</v>
      </c>
      <c r="AP24">
        <v>0</v>
      </c>
      <c r="AQ24">
        <v>3.0273432702835716</v>
      </c>
      <c r="AR24">
        <v>0</v>
      </c>
      <c r="AS24">
        <v>2.2934406817126698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2.7685055614366729</v>
      </c>
      <c r="AZ24">
        <v>1.22</v>
      </c>
      <c r="BA24">
        <v>1.668956657980456</v>
      </c>
      <c r="BB24">
        <v>2.5283452034883718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50.501833107752425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9.159976741058582</v>
      </c>
      <c r="M25">
        <v>2.5499082753452518</v>
      </c>
      <c r="N25">
        <v>1.4102769104278075</v>
      </c>
      <c r="O25">
        <v>3.1597558090388289</v>
      </c>
      <c r="P25">
        <v>0</v>
      </c>
      <c r="Q25">
        <v>0</v>
      </c>
      <c r="R25">
        <v>0</v>
      </c>
      <c r="S25">
        <v>0</v>
      </c>
      <c r="T25">
        <v>1.5620043636363636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3.0212269238035261</v>
      </c>
      <c r="AC25">
        <v>1.9366832868214623</v>
      </c>
      <c r="AD25">
        <v>0</v>
      </c>
      <c r="AE25">
        <v>3.2729947503370393</v>
      </c>
      <c r="AF25">
        <v>0.7568358048087761</v>
      </c>
      <c r="AG25">
        <v>4.7953318089377444</v>
      </c>
      <c r="AH25">
        <v>8.3335524325313184</v>
      </c>
      <c r="AI25">
        <v>0</v>
      </c>
      <c r="AJ25">
        <v>0</v>
      </c>
      <c r="AK25">
        <v>0</v>
      </c>
      <c r="AL25">
        <v>0</v>
      </c>
      <c r="AM25">
        <v>1.5544431938566314</v>
      </c>
      <c r="AN25">
        <v>4.4594728392889048E-2</v>
      </c>
      <c r="AO25">
        <v>0</v>
      </c>
      <c r="AP25">
        <v>0</v>
      </c>
      <c r="AQ25">
        <v>3.0273432702835716</v>
      </c>
      <c r="AR25">
        <v>0</v>
      </c>
      <c r="AS25">
        <v>2.2934406817126698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2.7685055614366729</v>
      </c>
      <c r="AZ25">
        <v>1.22</v>
      </c>
      <c r="BA25">
        <v>2.1404060244498782</v>
      </c>
      <c r="BB25">
        <v>2.5283452034883718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55.535625770367389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9.1599337209705389</v>
      </c>
      <c r="M26">
        <v>2.5499082753452518</v>
      </c>
      <c r="N26">
        <v>1.4102769104278075</v>
      </c>
      <c r="O26">
        <v>3.1597558090388289</v>
      </c>
      <c r="P26">
        <v>0</v>
      </c>
      <c r="Q26">
        <v>0</v>
      </c>
      <c r="R26">
        <v>0</v>
      </c>
      <c r="S26">
        <v>0</v>
      </c>
      <c r="T26">
        <v>1.5620043636363636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3.0212269238035261</v>
      </c>
      <c r="AC26">
        <v>1.9366832868214623</v>
      </c>
      <c r="AD26">
        <v>0</v>
      </c>
      <c r="AE26">
        <v>3.2729947503370393</v>
      </c>
      <c r="AF26">
        <v>0.7568358048087761</v>
      </c>
      <c r="AG26">
        <v>4.7953318089377444</v>
      </c>
      <c r="AH26">
        <v>8.3335524325313184</v>
      </c>
      <c r="AI26">
        <v>0</v>
      </c>
      <c r="AJ26">
        <v>0</v>
      </c>
      <c r="AK26">
        <v>0</v>
      </c>
      <c r="AL26">
        <v>0</v>
      </c>
      <c r="AM26">
        <v>1.5544431938566314</v>
      </c>
      <c r="AN26">
        <v>4.4594728392889048E-2</v>
      </c>
      <c r="AO26">
        <v>0</v>
      </c>
      <c r="AP26">
        <v>0</v>
      </c>
      <c r="AQ26">
        <v>4.5410147957656513</v>
      </c>
      <c r="AR26">
        <v>0</v>
      </c>
      <c r="AS26">
        <v>2.2934406817126698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2.7685055614366729</v>
      </c>
      <c r="AZ26">
        <v>2.4300000000000002</v>
      </c>
      <c r="BA26">
        <v>2.23</v>
      </c>
      <c r="BB26">
        <v>2.5283452034883718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58.348848251311544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9.039809302563885</v>
      </c>
      <c r="M27">
        <v>2.5499082753452518</v>
      </c>
      <c r="N27">
        <v>1.4102769104278075</v>
      </c>
      <c r="O27">
        <v>3.1597558090388289</v>
      </c>
      <c r="P27">
        <v>0</v>
      </c>
      <c r="Q27">
        <v>0</v>
      </c>
      <c r="R27">
        <v>0</v>
      </c>
      <c r="S27">
        <v>0</v>
      </c>
      <c r="T27">
        <v>1.5620043636363636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3.0212269238035261</v>
      </c>
      <c r="AC27">
        <v>1.9366832868214623</v>
      </c>
      <c r="AD27">
        <v>0.88119084277986592</v>
      </c>
      <c r="AE27">
        <v>3.2729947503370393</v>
      </c>
      <c r="AF27">
        <v>0.7568358048087761</v>
      </c>
      <c r="AG27">
        <v>4.7953318089377444</v>
      </c>
      <c r="AH27">
        <v>10.416940501338289</v>
      </c>
      <c r="AI27">
        <v>0</v>
      </c>
      <c r="AJ27">
        <v>0</v>
      </c>
      <c r="AK27">
        <v>0</v>
      </c>
      <c r="AL27">
        <v>0</v>
      </c>
      <c r="AM27">
        <v>1.5544431938566314</v>
      </c>
      <c r="AN27">
        <v>4.4594728392889048E-2</v>
      </c>
      <c r="AO27">
        <v>0</v>
      </c>
      <c r="AP27">
        <v>0</v>
      </c>
      <c r="AQ27">
        <v>4.5410147957656513</v>
      </c>
      <c r="AR27">
        <v>0</v>
      </c>
      <c r="AS27">
        <v>2.2934406817126698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2.7685055614366729</v>
      </c>
      <c r="AZ27">
        <v>3.65</v>
      </c>
      <c r="BA27">
        <v>2.7818877886497066</v>
      </c>
      <c r="BB27">
        <v>2.4806251360946745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62.917470465747733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9.1600498483014352</v>
      </c>
      <c r="M28">
        <v>2.5499082753452518</v>
      </c>
      <c r="N28">
        <v>1.4102769104278075</v>
      </c>
      <c r="O28">
        <v>3.1597558090388289</v>
      </c>
      <c r="P28">
        <v>0</v>
      </c>
      <c r="Q28">
        <v>0</v>
      </c>
      <c r="R28">
        <v>0</v>
      </c>
      <c r="S28">
        <v>0</v>
      </c>
      <c r="T28">
        <v>1.5620043636363636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3.0212269238035261</v>
      </c>
      <c r="AC28">
        <v>1.9366832868214623</v>
      </c>
      <c r="AD28">
        <v>1.7623818538095026</v>
      </c>
      <c r="AE28">
        <v>3.2729947503370393</v>
      </c>
      <c r="AF28">
        <v>1.4295787676818146</v>
      </c>
      <c r="AG28">
        <v>4.7953318089377444</v>
      </c>
      <c r="AH28">
        <v>10.416940501338289</v>
      </c>
      <c r="AI28">
        <v>0.3185334957304754</v>
      </c>
      <c r="AJ28">
        <v>0</v>
      </c>
      <c r="AK28">
        <v>0</v>
      </c>
      <c r="AL28">
        <v>0</v>
      </c>
      <c r="AM28">
        <v>1.5544431938566314</v>
      </c>
      <c r="AN28">
        <v>4.4594728392889048E-2</v>
      </c>
      <c r="AO28">
        <v>0</v>
      </c>
      <c r="AP28">
        <v>0</v>
      </c>
      <c r="AQ28">
        <v>6.0546864309074371</v>
      </c>
      <c r="AR28">
        <v>0</v>
      </c>
      <c r="AS28">
        <v>2.2934406817126698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2.7685055614366729</v>
      </c>
      <c r="AZ28">
        <v>4.857861164613662</v>
      </c>
      <c r="BA28">
        <v>2.7818877886497066</v>
      </c>
      <c r="BB28">
        <v>2.4806251360946745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67.631711280873887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9.1600331751098469</v>
      </c>
      <c r="M29">
        <v>2.5499082753452518</v>
      </c>
      <c r="N29">
        <v>1.4102769104278075</v>
      </c>
      <c r="O29">
        <v>3.1597558090388289</v>
      </c>
      <c r="P29">
        <v>0</v>
      </c>
      <c r="Q29">
        <v>0</v>
      </c>
      <c r="R29">
        <v>0</v>
      </c>
      <c r="S29">
        <v>0</v>
      </c>
      <c r="T29">
        <v>4.8120000000000003E-2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4.5318402886143305</v>
      </c>
      <c r="AC29">
        <v>2.9079554318276211</v>
      </c>
      <c r="AD29">
        <v>2.6435726965893682</v>
      </c>
      <c r="AE29">
        <v>3.2729947503370393</v>
      </c>
      <c r="AF29">
        <v>2.1443681136248656</v>
      </c>
      <c r="AG29">
        <v>4.7953318089377444</v>
      </c>
      <c r="AH29">
        <v>12.50032864879698</v>
      </c>
      <c r="AI29">
        <v>1.528960484483338</v>
      </c>
      <c r="AJ29">
        <v>0</v>
      </c>
      <c r="AK29">
        <v>0</v>
      </c>
      <c r="AL29">
        <v>0</v>
      </c>
      <c r="AM29">
        <v>1.6054085294196185</v>
      </c>
      <c r="AN29">
        <v>4.4594728392889048E-2</v>
      </c>
      <c r="AO29">
        <v>0</v>
      </c>
      <c r="AP29">
        <v>0</v>
      </c>
      <c r="AQ29">
        <v>6.0546864309074371</v>
      </c>
      <c r="AR29">
        <v>0</v>
      </c>
      <c r="AS29">
        <v>2.2934406817126698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4.1503757503152592</v>
      </c>
      <c r="AZ29">
        <v>4.857861164613662</v>
      </c>
      <c r="BA29">
        <v>3.2884958446280996</v>
      </c>
      <c r="BB29">
        <v>2.4806251360946745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75.428934659217333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9.1600331751098469</v>
      </c>
      <c r="M30">
        <v>2.5499082753452518</v>
      </c>
      <c r="N30">
        <v>1.4102769104278075</v>
      </c>
      <c r="O30">
        <v>3.1597558090388289</v>
      </c>
      <c r="P30">
        <v>0</v>
      </c>
      <c r="Q30">
        <v>0</v>
      </c>
      <c r="R30">
        <v>0</v>
      </c>
      <c r="S30">
        <v>0</v>
      </c>
      <c r="T30">
        <v>4.8120000000000003E-2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4.5318402886143305</v>
      </c>
      <c r="AC30">
        <v>2.9079554318276211</v>
      </c>
      <c r="AD30">
        <v>3.5247635393692343</v>
      </c>
      <c r="AE30">
        <v>3.2729947503370393</v>
      </c>
      <c r="AF30">
        <v>2.1443681136248656</v>
      </c>
      <c r="AG30">
        <v>4.7953318089377444</v>
      </c>
      <c r="AH30">
        <v>12.50032864879698</v>
      </c>
      <c r="AI30">
        <v>1.528960484483338</v>
      </c>
      <c r="AJ30">
        <v>0</v>
      </c>
      <c r="AK30">
        <v>0</v>
      </c>
      <c r="AL30">
        <v>0</v>
      </c>
      <c r="AM30">
        <v>1.6054085294196185</v>
      </c>
      <c r="AN30">
        <v>4.4594728392889048E-2</v>
      </c>
      <c r="AO30">
        <v>0</v>
      </c>
      <c r="AP30">
        <v>0</v>
      </c>
      <c r="AQ30">
        <v>6.0546864309074371</v>
      </c>
      <c r="AR30">
        <v>0</v>
      </c>
      <c r="AS30">
        <v>2.2934406817126698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4.1503757503152592</v>
      </c>
      <c r="AZ30">
        <v>4.857861164613662</v>
      </c>
      <c r="BA30">
        <v>3.2884958446280996</v>
      </c>
      <c r="BB30">
        <v>2.4806251360946745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76.310125501997192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9.4400090378729082</v>
      </c>
      <c r="M31">
        <v>2.5499082753452518</v>
      </c>
      <c r="N31">
        <v>1.4102769104278075</v>
      </c>
      <c r="O31">
        <v>3.1597558090388289</v>
      </c>
      <c r="P31">
        <v>0</v>
      </c>
      <c r="Q31">
        <v>0</v>
      </c>
      <c r="R31">
        <v>0</v>
      </c>
      <c r="S31">
        <v>0</v>
      </c>
      <c r="T31">
        <v>4.8120000000000003E-2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4.5318402886143305</v>
      </c>
      <c r="AC31">
        <v>2.9079554318276211</v>
      </c>
      <c r="AD31">
        <v>3.5247635393692343</v>
      </c>
      <c r="AE31">
        <v>3.2729947503370393</v>
      </c>
      <c r="AF31">
        <v>2.1443681136248656</v>
      </c>
      <c r="AG31">
        <v>4.7953318089377444</v>
      </c>
      <c r="AH31">
        <v>12.50032864879698</v>
      </c>
      <c r="AI31">
        <v>1.528960484483338</v>
      </c>
      <c r="AJ31">
        <v>0</v>
      </c>
      <c r="AK31">
        <v>0</v>
      </c>
      <c r="AL31">
        <v>0</v>
      </c>
      <c r="AM31">
        <v>1.6054085294196185</v>
      </c>
      <c r="AN31">
        <v>4.4594728392889048E-2</v>
      </c>
      <c r="AO31">
        <v>0</v>
      </c>
      <c r="AP31">
        <v>0</v>
      </c>
      <c r="AQ31">
        <v>6.0546864309074371</v>
      </c>
      <c r="AR31">
        <v>0</v>
      </c>
      <c r="AS31">
        <v>2.2934406817126698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4.1503757503152592</v>
      </c>
      <c r="AZ31">
        <v>4.857861164613662</v>
      </c>
      <c r="BA31">
        <v>3.2884958446280996</v>
      </c>
      <c r="BB31">
        <v>2.4806251360946745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76.590101364760258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9.1600947494614751</v>
      </c>
      <c r="M32">
        <v>2.5499082753452518</v>
      </c>
      <c r="N32">
        <v>1.4102769104278075</v>
      </c>
      <c r="O32">
        <v>3.1597558090388289</v>
      </c>
      <c r="P32">
        <v>0</v>
      </c>
      <c r="Q32">
        <v>0</v>
      </c>
      <c r="R32">
        <v>0</v>
      </c>
      <c r="S32">
        <v>0</v>
      </c>
      <c r="T32">
        <v>1.5620043636363636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4.5318402886143305</v>
      </c>
      <c r="AC32">
        <v>2.9079554318276211</v>
      </c>
      <c r="AD32">
        <v>3.5247635393692343</v>
      </c>
      <c r="AE32">
        <v>3.2729947503370393</v>
      </c>
      <c r="AF32">
        <v>2.1443681136248656</v>
      </c>
      <c r="AG32">
        <v>4.7953318089377444</v>
      </c>
      <c r="AH32">
        <v>12.50032864879698</v>
      </c>
      <c r="AI32">
        <v>1.528960484483338</v>
      </c>
      <c r="AJ32">
        <v>0</v>
      </c>
      <c r="AK32">
        <v>0</v>
      </c>
      <c r="AL32">
        <v>0</v>
      </c>
      <c r="AM32">
        <v>1.6054085294196185</v>
      </c>
      <c r="AN32">
        <v>4.4594728392889048E-2</v>
      </c>
      <c r="AO32">
        <v>0</v>
      </c>
      <c r="AP32">
        <v>0</v>
      </c>
      <c r="AQ32">
        <v>6.0546864309074371</v>
      </c>
      <c r="AR32">
        <v>0</v>
      </c>
      <c r="AS32">
        <v>2.2934406817126698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4.1503757503152592</v>
      </c>
      <c r="AZ32">
        <v>4.857861164613662</v>
      </c>
      <c r="BA32">
        <v>3.2884958446280996</v>
      </c>
      <c r="BB32">
        <v>2.4806251360946745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77.82407143998519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9.1599337209705389</v>
      </c>
      <c r="M33">
        <v>2.5499082753452518</v>
      </c>
      <c r="N33">
        <v>1.4102769104278075</v>
      </c>
      <c r="O33">
        <v>3.1597558090388289</v>
      </c>
      <c r="P33">
        <v>0</v>
      </c>
      <c r="Q33">
        <v>0</v>
      </c>
      <c r="R33">
        <v>0</v>
      </c>
      <c r="S33">
        <v>0</v>
      </c>
      <c r="T33">
        <v>1.5620043636363636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4.5318402886143305</v>
      </c>
      <c r="AC33">
        <v>2.9079554318276211</v>
      </c>
      <c r="AD33">
        <v>2.6435726965893682</v>
      </c>
      <c r="AE33">
        <v>3.2729947503370393</v>
      </c>
      <c r="AF33">
        <v>1.4295787676818146</v>
      </c>
      <c r="AG33">
        <v>4.7953318089377444</v>
      </c>
      <c r="AH33">
        <v>10.416940501338289</v>
      </c>
      <c r="AI33">
        <v>0.3185334957304754</v>
      </c>
      <c r="AJ33">
        <v>0</v>
      </c>
      <c r="AK33">
        <v>0</v>
      </c>
      <c r="AL33">
        <v>0</v>
      </c>
      <c r="AM33">
        <v>1.5544431938566314</v>
      </c>
      <c r="AN33">
        <v>4.4594728392889048E-2</v>
      </c>
      <c r="AO33">
        <v>0</v>
      </c>
      <c r="AP33">
        <v>0</v>
      </c>
      <c r="AQ33">
        <v>6.0546864309074371</v>
      </c>
      <c r="AR33">
        <v>0</v>
      </c>
      <c r="AS33">
        <v>2.2934406817126698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4.1503757503152592</v>
      </c>
      <c r="AZ33">
        <v>3.65</v>
      </c>
      <c r="BA33">
        <v>2.7818877886497066</v>
      </c>
      <c r="BB33">
        <v>2.4806251360946745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71.168680530404757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9.159976741058582</v>
      </c>
      <c r="M34">
        <v>2.5499082753452518</v>
      </c>
      <c r="N34">
        <v>1.4102769104278075</v>
      </c>
      <c r="O34">
        <v>3.1597558090388289</v>
      </c>
      <c r="P34">
        <v>0</v>
      </c>
      <c r="Q34">
        <v>0</v>
      </c>
      <c r="R34">
        <v>0</v>
      </c>
      <c r="S34">
        <v>0</v>
      </c>
      <c r="T34">
        <v>1.5620043636363636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4.5318402886143305</v>
      </c>
      <c r="AC34">
        <v>2.9079554318276211</v>
      </c>
      <c r="AD34">
        <v>2.6435726965893682</v>
      </c>
      <c r="AE34">
        <v>1.6364974182717409</v>
      </c>
      <c r="AF34">
        <v>1.4295787676818146</v>
      </c>
      <c r="AG34">
        <v>4.7953318089377444</v>
      </c>
      <c r="AH34">
        <v>8.3335524325313184</v>
      </c>
      <c r="AI34">
        <v>0.3185334957304754</v>
      </c>
      <c r="AJ34">
        <v>0</v>
      </c>
      <c r="AK34">
        <v>0</v>
      </c>
      <c r="AL34">
        <v>0</v>
      </c>
      <c r="AM34">
        <v>1.5544431938566314</v>
      </c>
      <c r="AN34">
        <v>4.4594728392889048E-2</v>
      </c>
      <c r="AO34">
        <v>0</v>
      </c>
      <c r="AP34">
        <v>0</v>
      </c>
      <c r="AQ34">
        <v>6.0546864309074371</v>
      </c>
      <c r="AR34">
        <v>0</v>
      </c>
      <c r="AS34">
        <v>2.2934406817126698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4.1503757503152592</v>
      </c>
      <c r="AZ34">
        <v>3.65</v>
      </c>
      <c r="BA34">
        <v>2.23</v>
      </c>
      <c r="BB34">
        <v>2.4806251360946745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66.896950360970806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9.159976741058582</v>
      </c>
      <c r="M35">
        <v>2.5499082753452518</v>
      </c>
      <c r="N35">
        <v>1.4102769104278075</v>
      </c>
      <c r="O35">
        <v>3.1597558090388289</v>
      </c>
      <c r="P35">
        <v>0</v>
      </c>
      <c r="Q35">
        <v>0</v>
      </c>
      <c r="R35">
        <v>0</v>
      </c>
      <c r="S35">
        <v>0</v>
      </c>
      <c r="T35">
        <v>1.5620043636363636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4.5318402886143305</v>
      </c>
      <c r="AC35">
        <v>1.9366832868214623</v>
      </c>
      <c r="AD35">
        <v>1.7623818538095026</v>
      </c>
      <c r="AE35">
        <v>1.6364974182717409</v>
      </c>
      <c r="AF35">
        <v>1.4295787676818146</v>
      </c>
      <c r="AG35">
        <v>4.7953318089377444</v>
      </c>
      <c r="AH35">
        <v>6.2501642850726284</v>
      </c>
      <c r="AI35">
        <v>0.3185334957304754</v>
      </c>
      <c r="AJ35">
        <v>0</v>
      </c>
      <c r="AK35">
        <v>0</v>
      </c>
      <c r="AL35">
        <v>0</v>
      </c>
      <c r="AM35">
        <v>1.5544431938566314</v>
      </c>
      <c r="AN35">
        <v>4.4594728392889048E-2</v>
      </c>
      <c r="AO35">
        <v>0</v>
      </c>
      <c r="AP35">
        <v>0</v>
      </c>
      <c r="AQ35">
        <v>6.0546864309074371</v>
      </c>
      <c r="AR35">
        <v>0</v>
      </c>
      <c r="AS35">
        <v>2.2934406817126698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4.1503757503152592</v>
      </c>
      <c r="AZ35">
        <v>2.4300000000000002</v>
      </c>
      <c r="BA35">
        <v>1.668956657980456</v>
      </c>
      <c r="BB35">
        <v>2.4806251360946745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61.180055883706551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9.1600550016147118</v>
      </c>
      <c r="M36">
        <v>2.5499082753452518</v>
      </c>
      <c r="N36">
        <v>1.4102769104278075</v>
      </c>
      <c r="O36">
        <v>3.1597558090388289</v>
      </c>
      <c r="P36">
        <v>0</v>
      </c>
      <c r="Q36">
        <v>0</v>
      </c>
      <c r="R36">
        <v>0</v>
      </c>
      <c r="S36">
        <v>0</v>
      </c>
      <c r="T36">
        <v>1.5620043636363636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4.5318402886143305</v>
      </c>
      <c r="AC36">
        <v>1.9366832868214623</v>
      </c>
      <c r="AD36">
        <v>0.88119084277986592</v>
      </c>
      <c r="AE36">
        <v>1.6364974182717409</v>
      </c>
      <c r="AF36">
        <v>1.4295787676818146</v>
      </c>
      <c r="AG36">
        <v>4.7953318089377444</v>
      </c>
      <c r="AH36">
        <v>5.3982526467837229</v>
      </c>
      <c r="AI36">
        <v>0.3185334957304754</v>
      </c>
      <c r="AJ36">
        <v>0</v>
      </c>
      <c r="AK36">
        <v>0</v>
      </c>
      <c r="AL36">
        <v>0</v>
      </c>
      <c r="AM36">
        <v>1.5544431938566314</v>
      </c>
      <c r="AN36">
        <v>4.4594728392889048E-2</v>
      </c>
      <c r="AO36">
        <v>0</v>
      </c>
      <c r="AP36">
        <v>0</v>
      </c>
      <c r="AQ36">
        <v>6.0546864309074371</v>
      </c>
      <c r="AR36">
        <v>0</v>
      </c>
      <c r="AS36">
        <v>2.2934406817126698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4.1503757503152592</v>
      </c>
      <c r="AZ36">
        <v>2.4300000000000002</v>
      </c>
      <c r="BA36">
        <v>1.45</v>
      </c>
      <c r="BB36">
        <v>2.4806251360946745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59.228074836963678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9.1601546393690221</v>
      </c>
      <c r="M37">
        <v>2.5499082753452518</v>
      </c>
      <c r="N37">
        <v>1.4102769104278075</v>
      </c>
      <c r="O37">
        <v>3.1597558090388289</v>
      </c>
      <c r="P37">
        <v>0</v>
      </c>
      <c r="Q37">
        <v>0</v>
      </c>
      <c r="R37">
        <v>0</v>
      </c>
      <c r="S37">
        <v>0</v>
      </c>
      <c r="T37">
        <v>1.6209736190476192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4.5318402886143305</v>
      </c>
      <c r="AC37">
        <v>2.9079554318276211</v>
      </c>
      <c r="AD37">
        <v>0</v>
      </c>
      <c r="AE37">
        <v>1.6364974182717409</v>
      </c>
      <c r="AF37">
        <v>1.4295787676818146</v>
      </c>
      <c r="AG37">
        <v>4.7953318089377444</v>
      </c>
      <c r="AH37">
        <v>3.3739078747454312</v>
      </c>
      <c r="AI37">
        <v>0.3185334957304754</v>
      </c>
      <c r="AJ37">
        <v>0</v>
      </c>
      <c r="AK37">
        <v>0</v>
      </c>
      <c r="AL37">
        <v>0</v>
      </c>
      <c r="AM37">
        <v>1.5544431938566314</v>
      </c>
      <c r="AN37">
        <v>4.4594728392889048E-2</v>
      </c>
      <c r="AO37">
        <v>0</v>
      </c>
      <c r="AP37">
        <v>0</v>
      </c>
      <c r="AQ37">
        <v>6.0546864309074371</v>
      </c>
      <c r="AR37">
        <v>0</v>
      </c>
      <c r="AS37">
        <v>2.2934406817126698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2.7685055614366729</v>
      </c>
      <c r="AZ37">
        <v>2.4300000000000002</v>
      </c>
      <c r="BA37">
        <v>0.90001355421686746</v>
      </c>
      <c r="BB37">
        <v>2.4806251360946745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55.421023625655536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9.1601546393690221</v>
      </c>
      <c r="M38">
        <v>2.5499082753452518</v>
      </c>
      <c r="N38">
        <v>1.4102769104278075</v>
      </c>
      <c r="O38">
        <v>3.1597558090388289</v>
      </c>
      <c r="P38">
        <v>0</v>
      </c>
      <c r="Q38">
        <v>0</v>
      </c>
      <c r="R38">
        <v>0</v>
      </c>
      <c r="S38">
        <v>0</v>
      </c>
      <c r="T38">
        <v>1.560027238095238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4.5318402886143305</v>
      </c>
      <c r="AC38">
        <v>2.9079554318276211</v>
      </c>
      <c r="AD38">
        <v>0</v>
      </c>
      <c r="AE38">
        <v>1.6364974182717409</v>
      </c>
      <c r="AF38">
        <v>1.4295787676818146</v>
      </c>
      <c r="AG38">
        <v>4.7953318089377444</v>
      </c>
      <c r="AH38">
        <v>2.0833880688069693</v>
      </c>
      <c r="AI38">
        <v>0.3185334957304754</v>
      </c>
      <c r="AJ38">
        <v>0</v>
      </c>
      <c r="AK38">
        <v>0</v>
      </c>
      <c r="AL38">
        <v>0</v>
      </c>
      <c r="AM38">
        <v>1.5544431938566314</v>
      </c>
      <c r="AN38">
        <v>4.4594728392889048E-2</v>
      </c>
      <c r="AO38">
        <v>0</v>
      </c>
      <c r="AP38">
        <v>0</v>
      </c>
      <c r="AQ38">
        <v>4.5410147957656513</v>
      </c>
      <c r="AR38">
        <v>0</v>
      </c>
      <c r="AS38">
        <v>2.2934406817126698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2.7685055614366729</v>
      </c>
      <c r="AZ38">
        <v>2.4300000000000002</v>
      </c>
      <c r="BA38">
        <v>0.56000000000000005</v>
      </c>
      <c r="BB38">
        <v>2.4806251360946745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52.215872249406033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9.1601546393690221</v>
      </c>
      <c r="M39">
        <v>2.5499082753452518</v>
      </c>
      <c r="N39">
        <v>1.4102769104278075</v>
      </c>
      <c r="O39">
        <v>3.1597558090388289</v>
      </c>
      <c r="P39">
        <v>0</v>
      </c>
      <c r="Q39">
        <v>0</v>
      </c>
      <c r="R39">
        <v>0</v>
      </c>
      <c r="S39">
        <v>0</v>
      </c>
      <c r="T39">
        <v>1.560027238095238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4.5318402886143305</v>
      </c>
      <c r="AC39">
        <v>2.9079554318276211</v>
      </c>
      <c r="AD39">
        <v>0</v>
      </c>
      <c r="AE39">
        <v>1.6364974182717409</v>
      </c>
      <c r="AF39">
        <v>0.7568358048087761</v>
      </c>
      <c r="AG39">
        <v>4.7953318089377444</v>
      </c>
      <c r="AH39">
        <v>1.686953898046855</v>
      </c>
      <c r="AI39">
        <v>0</v>
      </c>
      <c r="AJ39">
        <v>0</v>
      </c>
      <c r="AK39">
        <v>0</v>
      </c>
      <c r="AL39">
        <v>0</v>
      </c>
      <c r="AM39">
        <v>1.5544431938566314</v>
      </c>
      <c r="AN39">
        <v>4.4594728392889048E-2</v>
      </c>
      <c r="AO39">
        <v>0</v>
      </c>
      <c r="AP39">
        <v>0</v>
      </c>
      <c r="AQ39">
        <v>4.5410147957656513</v>
      </c>
      <c r="AR39">
        <v>0</v>
      </c>
      <c r="AS39">
        <v>2.2934406817126698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2.7685055614366729</v>
      </c>
      <c r="AZ39">
        <v>1.22</v>
      </c>
      <c r="BA39">
        <v>0.45000650602409636</v>
      </c>
      <c r="BB39">
        <v>2.5283452034883718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49.555888193460198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9.1601546393690221</v>
      </c>
      <c r="M40">
        <v>2.5499082753452518</v>
      </c>
      <c r="N40">
        <v>1.4102769104278075</v>
      </c>
      <c r="O40">
        <v>3.1597558090388289</v>
      </c>
      <c r="P40">
        <v>0</v>
      </c>
      <c r="Q40">
        <v>0</v>
      </c>
      <c r="R40">
        <v>0</v>
      </c>
      <c r="S40">
        <v>0</v>
      </c>
      <c r="T40">
        <v>1.560027238095238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4.5318402886143305</v>
      </c>
      <c r="AC40">
        <v>2.9079554318276211</v>
      </c>
      <c r="AD40">
        <v>0</v>
      </c>
      <c r="AE40">
        <v>1.6364974182717409</v>
      </c>
      <c r="AF40">
        <v>0.7568358048087761</v>
      </c>
      <c r="AG40">
        <v>4.7953318089377444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1.5544431938566314</v>
      </c>
      <c r="AN40">
        <v>4.4594728392889048E-2</v>
      </c>
      <c r="AO40">
        <v>0</v>
      </c>
      <c r="AP40">
        <v>0</v>
      </c>
      <c r="AQ40">
        <v>4.5410147957656513</v>
      </c>
      <c r="AR40">
        <v>0</v>
      </c>
      <c r="AS40">
        <v>2.2934406817126698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2.7685055614366729</v>
      </c>
      <c r="AZ40">
        <v>0</v>
      </c>
      <c r="BA40">
        <v>0</v>
      </c>
      <c r="BB40">
        <v>2.5283452034883718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46.198927789389252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9.1601546393690221</v>
      </c>
      <c r="M41">
        <v>2.5499082753452518</v>
      </c>
      <c r="N41">
        <v>1.4102769104278075</v>
      </c>
      <c r="O41">
        <v>3.1597558090388289</v>
      </c>
      <c r="P41">
        <v>0</v>
      </c>
      <c r="Q41">
        <v>0</v>
      </c>
      <c r="R41">
        <v>0</v>
      </c>
      <c r="S41">
        <v>0</v>
      </c>
      <c r="T41">
        <v>1.560027238095238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4.5318402886143305</v>
      </c>
      <c r="AC41">
        <v>2.9079554318276211</v>
      </c>
      <c r="AD41">
        <v>0</v>
      </c>
      <c r="AE41">
        <v>1.6364974182717409</v>
      </c>
      <c r="AF41">
        <v>0.7568358048087761</v>
      </c>
      <c r="AG41">
        <v>4.7953318089377444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1.5544431938566314</v>
      </c>
      <c r="AN41">
        <v>4.4594728392889048E-2</v>
      </c>
      <c r="AO41">
        <v>0</v>
      </c>
      <c r="AP41">
        <v>0</v>
      </c>
      <c r="AQ41">
        <v>4.5410147957656513</v>
      </c>
      <c r="AR41">
        <v>0</v>
      </c>
      <c r="AS41">
        <v>2.2934406817126698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2.7685055614366729</v>
      </c>
      <c r="AZ41">
        <v>0</v>
      </c>
      <c r="BA41">
        <v>0</v>
      </c>
      <c r="BB41">
        <v>2.5283452034883718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46.198927789389252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9.1601546393690221</v>
      </c>
      <c r="M42">
        <v>2.5499082753452518</v>
      </c>
      <c r="N42">
        <v>1.4102769104278075</v>
      </c>
      <c r="O42">
        <v>3.1597558090388289</v>
      </c>
      <c r="P42">
        <v>0</v>
      </c>
      <c r="Q42">
        <v>0</v>
      </c>
      <c r="R42">
        <v>0</v>
      </c>
      <c r="S42">
        <v>0</v>
      </c>
      <c r="T42">
        <v>1.560027238095238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4.5318402886143305</v>
      </c>
      <c r="AC42">
        <v>2.9079554318276211</v>
      </c>
      <c r="AD42">
        <v>0</v>
      </c>
      <c r="AE42">
        <v>1.6364974182717409</v>
      </c>
      <c r="AF42">
        <v>0.7568358048087761</v>
      </c>
      <c r="AG42">
        <v>4.7953318089377444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1.5544431938566314</v>
      </c>
      <c r="AN42">
        <v>4.4594728392889048E-2</v>
      </c>
      <c r="AO42">
        <v>0</v>
      </c>
      <c r="AP42">
        <v>0</v>
      </c>
      <c r="AQ42">
        <v>3.0273432702835716</v>
      </c>
      <c r="AR42">
        <v>0</v>
      </c>
      <c r="AS42">
        <v>2.2934406817126698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2.7685055614366729</v>
      </c>
      <c r="AZ42">
        <v>0</v>
      </c>
      <c r="BA42">
        <v>0</v>
      </c>
      <c r="BB42">
        <v>2.5283452034883718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44.685256263907171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9.1601546393690221</v>
      </c>
      <c r="M43">
        <v>2.5499082753452518</v>
      </c>
      <c r="N43">
        <v>1.4102769104278075</v>
      </c>
      <c r="O43">
        <v>3.1597558090388289</v>
      </c>
      <c r="P43">
        <v>0</v>
      </c>
      <c r="Q43">
        <v>0</v>
      </c>
      <c r="R43">
        <v>0</v>
      </c>
      <c r="S43">
        <v>0</v>
      </c>
      <c r="T43">
        <v>1.560027238095238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4.5318402886143305</v>
      </c>
      <c r="AC43">
        <v>0.96834160003637537</v>
      </c>
      <c r="AD43">
        <v>0</v>
      </c>
      <c r="AE43">
        <v>1.6364974182717409</v>
      </c>
      <c r="AF43">
        <v>0.7568358048087761</v>
      </c>
      <c r="AG43">
        <v>4.7953318089377444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1.5544431938566314</v>
      </c>
      <c r="AN43">
        <v>4.4594728392889048E-2</v>
      </c>
      <c r="AO43">
        <v>0</v>
      </c>
      <c r="AP43">
        <v>0</v>
      </c>
      <c r="AQ43">
        <v>1.5136716351417858</v>
      </c>
      <c r="AR43">
        <v>0</v>
      </c>
      <c r="AS43">
        <v>2.2934406817126698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2.7685055614366729</v>
      </c>
      <c r="AZ43">
        <v>0</v>
      </c>
      <c r="BA43">
        <v>0</v>
      </c>
      <c r="BB43">
        <v>2.5283452034883718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41.231970796974132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9.1601546393690221</v>
      </c>
      <c r="M44">
        <v>2.5499082753452518</v>
      </c>
      <c r="N44">
        <v>1.4102769104278075</v>
      </c>
      <c r="O44">
        <v>3.1597558090388289</v>
      </c>
      <c r="P44">
        <v>0</v>
      </c>
      <c r="Q44">
        <v>0</v>
      </c>
      <c r="R44">
        <v>0</v>
      </c>
      <c r="S44">
        <v>0</v>
      </c>
      <c r="T44">
        <v>1.560027238095238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4.5318402886143305</v>
      </c>
      <c r="AC44">
        <v>0.96834160003637537</v>
      </c>
      <c r="AD44">
        <v>0</v>
      </c>
      <c r="AE44">
        <v>1.6364974182717409</v>
      </c>
      <c r="AF44">
        <v>0.7568358048087761</v>
      </c>
      <c r="AG44">
        <v>4.7953318089377444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1.5544431938566314</v>
      </c>
      <c r="AN44">
        <v>4.4594728392889048E-2</v>
      </c>
      <c r="AO44">
        <v>0</v>
      </c>
      <c r="AP44">
        <v>0</v>
      </c>
      <c r="AQ44">
        <v>1.5136716351417858</v>
      </c>
      <c r="AR44">
        <v>0</v>
      </c>
      <c r="AS44">
        <v>2.2934406817126698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2.7685055614366729</v>
      </c>
      <c r="AZ44">
        <v>0</v>
      </c>
      <c r="BA44">
        <v>0</v>
      </c>
      <c r="BB44">
        <v>2.5283452034883718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41.231970796974132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9.1601546393690221</v>
      </c>
      <c r="M45">
        <v>2.5499082753452518</v>
      </c>
      <c r="N45">
        <v>1.4102769104278075</v>
      </c>
      <c r="O45">
        <v>3.1597558090388289</v>
      </c>
      <c r="P45">
        <v>0</v>
      </c>
      <c r="Q45">
        <v>0</v>
      </c>
      <c r="R45">
        <v>0</v>
      </c>
      <c r="S45">
        <v>0</v>
      </c>
      <c r="T45">
        <v>1.560027238095238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3.0212269238035261</v>
      </c>
      <c r="AC45">
        <v>0.96834160003637537</v>
      </c>
      <c r="AD45">
        <v>0</v>
      </c>
      <c r="AE45">
        <v>1.6364974182717409</v>
      </c>
      <c r="AF45">
        <v>0.7568358048087761</v>
      </c>
      <c r="AG45">
        <v>4.7953318089377444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1.5544431938566314</v>
      </c>
      <c r="AN45">
        <v>4.4594728392889048E-2</v>
      </c>
      <c r="AO45">
        <v>0</v>
      </c>
      <c r="AP45">
        <v>0</v>
      </c>
      <c r="AQ45">
        <v>0</v>
      </c>
      <c r="AR45">
        <v>0</v>
      </c>
      <c r="AS45">
        <v>2.2934406817126698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2.7685055614366729</v>
      </c>
      <c r="AZ45">
        <v>0</v>
      </c>
      <c r="BA45">
        <v>0</v>
      </c>
      <c r="BB45">
        <v>2.6982340116279069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38.377574605161087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9.1601546393690221</v>
      </c>
      <c r="M46">
        <v>2.5499082753452518</v>
      </c>
      <c r="N46">
        <v>1.4102769104278075</v>
      </c>
      <c r="O46">
        <v>3.1597558090388289</v>
      </c>
      <c r="P46">
        <v>0</v>
      </c>
      <c r="Q46">
        <v>0</v>
      </c>
      <c r="R46">
        <v>0</v>
      </c>
      <c r="S46">
        <v>0</v>
      </c>
      <c r="T46">
        <v>1.560027238095238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3.0212269238035261</v>
      </c>
      <c r="AC46">
        <v>0.96834160003637537</v>
      </c>
      <c r="AD46">
        <v>0</v>
      </c>
      <c r="AE46">
        <v>1.6364974182717409</v>
      </c>
      <c r="AF46">
        <v>0.7568358048087761</v>
      </c>
      <c r="AG46">
        <v>4.7953318089377444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1.5544431938566314</v>
      </c>
      <c r="AN46">
        <v>4.4594728392889048E-2</v>
      </c>
      <c r="AO46">
        <v>0</v>
      </c>
      <c r="AP46">
        <v>0</v>
      </c>
      <c r="AQ46">
        <v>0</v>
      </c>
      <c r="AR46">
        <v>0</v>
      </c>
      <c r="AS46">
        <v>2.2934406817126698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2.7685055614366729</v>
      </c>
      <c r="AZ46">
        <v>0</v>
      </c>
      <c r="BA46">
        <v>0</v>
      </c>
      <c r="BB46">
        <v>2.6982340116279069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38.377574605161087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9.1601546393690221</v>
      </c>
      <c r="M47">
        <v>2.5499082753452518</v>
      </c>
      <c r="N47">
        <v>1.4102769104278075</v>
      </c>
      <c r="O47">
        <v>3.1597558090388289</v>
      </c>
      <c r="P47">
        <v>0</v>
      </c>
      <c r="Q47">
        <v>0</v>
      </c>
      <c r="R47">
        <v>0</v>
      </c>
      <c r="S47">
        <v>0</v>
      </c>
      <c r="T47">
        <v>1.560027238095238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4.5318402886143305</v>
      </c>
      <c r="AC47">
        <v>0.96834160003637537</v>
      </c>
      <c r="AD47">
        <v>0</v>
      </c>
      <c r="AE47">
        <v>1.6364974182717409</v>
      </c>
      <c r="AF47">
        <v>0.7568358048087761</v>
      </c>
      <c r="AG47">
        <v>4.7953318089377444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1.5544431938566314</v>
      </c>
      <c r="AN47">
        <v>4.4594728392889048E-2</v>
      </c>
      <c r="AO47">
        <v>0</v>
      </c>
      <c r="AP47">
        <v>0</v>
      </c>
      <c r="AQ47">
        <v>0</v>
      </c>
      <c r="AR47">
        <v>0</v>
      </c>
      <c r="AS47">
        <v>1.9112006095193221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2.7685055614366729</v>
      </c>
      <c r="AZ47">
        <v>0</v>
      </c>
      <c r="BA47">
        <v>0</v>
      </c>
      <c r="BB47">
        <v>2.6982340116279069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39.50594789777854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9.1601546393690221</v>
      </c>
      <c r="M48">
        <v>2.5499082753452518</v>
      </c>
      <c r="N48">
        <v>1.4102769104278075</v>
      </c>
      <c r="O48">
        <v>3.1597558090388289</v>
      </c>
      <c r="P48">
        <v>0</v>
      </c>
      <c r="Q48">
        <v>0</v>
      </c>
      <c r="R48">
        <v>0</v>
      </c>
      <c r="S48">
        <v>0</v>
      </c>
      <c r="T48">
        <v>1.560027238095238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3.0212269238035261</v>
      </c>
      <c r="AC48">
        <v>0.96834160003637537</v>
      </c>
      <c r="AD48">
        <v>0</v>
      </c>
      <c r="AE48">
        <v>1.6364974182717409</v>
      </c>
      <c r="AF48">
        <v>0.7568358048087761</v>
      </c>
      <c r="AG48">
        <v>4.7953318089377444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1.5544431938566314</v>
      </c>
      <c r="AN48">
        <v>4.4594728392889048E-2</v>
      </c>
      <c r="AO48">
        <v>0</v>
      </c>
      <c r="AP48">
        <v>0</v>
      </c>
      <c r="AQ48">
        <v>0</v>
      </c>
      <c r="AR48">
        <v>0</v>
      </c>
      <c r="AS48">
        <v>1.9112006095193221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2.7685055614366729</v>
      </c>
      <c r="AZ48">
        <v>0</v>
      </c>
      <c r="BA48">
        <v>0</v>
      </c>
      <c r="BB48">
        <v>2.6982340116279069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37.995334532967732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9.1601546393690221</v>
      </c>
      <c r="M49">
        <v>2.5499082753452518</v>
      </c>
      <c r="N49">
        <v>1.4102769104278075</v>
      </c>
      <c r="O49">
        <v>3.1597558090388289</v>
      </c>
      <c r="P49">
        <v>0</v>
      </c>
      <c r="Q49">
        <v>0</v>
      </c>
      <c r="R49">
        <v>0</v>
      </c>
      <c r="S49">
        <v>0</v>
      </c>
      <c r="T49">
        <v>1.560027238095238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3.0212269238035261</v>
      </c>
      <c r="AC49">
        <v>0.96834160003637537</v>
      </c>
      <c r="AD49">
        <v>0</v>
      </c>
      <c r="AE49">
        <v>1.6364974182717409</v>
      </c>
      <c r="AF49">
        <v>0.7568358048087761</v>
      </c>
      <c r="AG49">
        <v>4.7953318089377444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1.5544431938566314</v>
      </c>
      <c r="AN49">
        <v>4.4594728392889048E-2</v>
      </c>
      <c r="AO49">
        <v>0</v>
      </c>
      <c r="AP49">
        <v>0</v>
      </c>
      <c r="AQ49">
        <v>0</v>
      </c>
      <c r="AR49">
        <v>0</v>
      </c>
      <c r="AS49">
        <v>1.9112006095193221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2.7685055614366729</v>
      </c>
      <c r="AZ49">
        <v>0</v>
      </c>
      <c r="BA49">
        <v>0</v>
      </c>
      <c r="BB49">
        <v>2.6982340116279069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37.995334532967732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9.1601546393690221</v>
      </c>
      <c r="M50">
        <v>2.5499082753452518</v>
      </c>
      <c r="N50">
        <v>1.4102769104278075</v>
      </c>
      <c r="O50">
        <v>3.1597558090388289</v>
      </c>
      <c r="P50">
        <v>0</v>
      </c>
      <c r="Q50">
        <v>0</v>
      </c>
      <c r="R50">
        <v>0</v>
      </c>
      <c r="S50">
        <v>0</v>
      </c>
      <c r="T50">
        <v>1.560027238095238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1.510613461901763</v>
      </c>
      <c r="AC50">
        <v>0.96834160003637537</v>
      </c>
      <c r="AD50">
        <v>0</v>
      </c>
      <c r="AE50">
        <v>1.6364974182717409</v>
      </c>
      <c r="AF50">
        <v>0.7568358048087761</v>
      </c>
      <c r="AG50">
        <v>4.7953318089377444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1.5544431938566314</v>
      </c>
      <c r="AN50">
        <v>4.4594728392889048E-2</v>
      </c>
      <c r="AO50">
        <v>0</v>
      </c>
      <c r="AP50">
        <v>0</v>
      </c>
      <c r="AQ50">
        <v>0</v>
      </c>
      <c r="AR50">
        <v>0</v>
      </c>
      <c r="AS50">
        <v>1.9112006095193221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2.7685055614366729</v>
      </c>
      <c r="AZ50">
        <v>0</v>
      </c>
      <c r="BA50">
        <v>0</v>
      </c>
      <c r="BB50">
        <v>2.6982340116279069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36.484721071065977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9.1601546393690221</v>
      </c>
      <c r="M51">
        <v>2.5499082753452518</v>
      </c>
      <c r="N51">
        <v>1.4102769104278075</v>
      </c>
      <c r="O51">
        <v>3.1597558090388289</v>
      </c>
      <c r="P51">
        <v>0</v>
      </c>
      <c r="Q51">
        <v>0</v>
      </c>
      <c r="R51">
        <v>0.76043311513284551</v>
      </c>
      <c r="S51">
        <v>0</v>
      </c>
      <c r="T51">
        <v>1.560027238095238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1.6364974182717409</v>
      </c>
      <c r="AF51">
        <v>0.7568358048087761</v>
      </c>
      <c r="AG51">
        <v>4.7953318089377444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1.5544431938566314</v>
      </c>
      <c r="AN51">
        <v>4.4594728392889048E-2</v>
      </c>
      <c r="AO51">
        <v>0</v>
      </c>
      <c r="AP51">
        <v>0</v>
      </c>
      <c r="AQ51">
        <v>0</v>
      </c>
      <c r="AR51">
        <v>0</v>
      </c>
      <c r="AS51">
        <v>1.3378404183784391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2.7685055614366729</v>
      </c>
      <c r="AZ51">
        <v>0</v>
      </c>
      <c r="BA51">
        <v>0</v>
      </c>
      <c r="BB51">
        <v>2.6982340116279069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34.192838933119788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9.1601546393690221</v>
      </c>
      <c r="M52">
        <v>2.5499082753452518</v>
      </c>
      <c r="N52">
        <v>1.4102769104278075</v>
      </c>
      <c r="O52">
        <v>3.1597558090388289</v>
      </c>
      <c r="P52">
        <v>0</v>
      </c>
      <c r="Q52">
        <v>0</v>
      </c>
      <c r="R52">
        <v>0.76043311513284551</v>
      </c>
      <c r="S52">
        <v>0</v>
      </c>
      <c r="T52">
        <v>1.560027238095238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1.6364974182717409</v>
      </c>
      <c r="AF52">
        <v>0.7568358048087761</v>
      </c>
      <c r="AG52">
        <v>4.7953318089377444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1.5544431938566314</v>
      </c>
      <c r="AN52">
        <v>4.4594728392889048E-2</v>
      </c>
      <c r="AO52">
        <v>0</v>
      </c>
      <c r="AP52">
        <v>0</v>
      </c>
      <c r="AQ52">
        <v>0</v>
      </c>
      <c r="AR52">
        <v>0</v>
      </c>
      <c r="AS52">
        <v>1.3378404183784391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2.7685055614366729</v>
      </c>
      <c r="AZ52">
        <v>0</v>
      </c>
      <c r="BA52">
        <v>0</v>
      </c>
      <c r="BB52">
        <v>2.6982340116279069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34.192838933119788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9.1601546393690221</v>
      </c>
      <c r="M53">
        <v>2.5499082753452518</v>
      </c>
      <c r="N53">
        <v>1.4102769104278075</v>
      </c>
      <c r="O53">
        <v>3.1597558090388289</v>
      </c>
      <c r="P53">
        <v>0</v>
      </c>
      <c r="Q53">
        <v>0</v>
      </c>
      <c r="R53">
        <v>0.76043311513284551</v>
      </c>
      <c r="S53">
        <v>0</v>
      </c>
      <c r="T53">
        <v>1.560027238095238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1.6364974182717409</v>
      </c>
      <c r="AF53">
        <v>0.7568358048087761</v>
      </c>
      <c r="AG53">
        <v>4.7953318089377444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1.5544431938566314</v>
      </c>
      <c r="AN53">
        <v>4.4594728392889048E-2</v>
      </c>
      <c r="AO53">
        <v>0</v>
      </c>
      <c r="AP53">
        <v>0</v>
      </c>
      <c r="AQ53">
        <v>0</v>
      </c>
      <c r="AR53">
        <v>0</v>
      </c>
      <c r="AS53">
        <v>1.4015470970773305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2.7685055614366729</v>
      </c>
      <c r="AZ53">
        <v>0</v>
      </c>
      <c r="BA53">
        <v>0</v>
      </c>
      <c r="BB53">
        <v>2.6982340116279069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34.25654561181868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9.1601546393690221</v>
      </c>
      <c r="M54">
        <v>2.5499082753452518</v>
      </c>
      <c r="N54">
        <v>1.4102769104278075</v>
      </c>
      <c r="O54">
        <v>3.1597558090388289</v>
      </c>
      <c r="P54">
        <v>0</v>
      </c>
      <c r="Q54">
        <v>0</v>
      </c>
      <c r="R54">
        <v>0.76043311513284551</v>
      </c>
      <c r="S54">
        <v>0</v>
      </c>
      <c r="T54">
        <v>1.560027238095238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1.6364974182717409</v>
      </c>
      <c r="AF54">
        <v>0.7568358048087761</v>
      </c>
      <c r="AG54">
        <v>4.7953318089377444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1.5544431938566314</v>
      </c>
      <c r="AN54">
        <v>4.4594728392889048E-2</v>
      </c>
      <c r="AO54">
        <v>0</v>
      </c>
      <c r="AP54">
        <v>0</v>
      </c>
      <c r="AQ54">
        <v>0</v>
      </c>
      <c r="AR54">
        <v>0</v>
      </c>
      <c r="AS54">
        <v>1.4015470970773305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2.7685055614366729</v>
      </c>
      <c r="AZ54">
        <v>0</v>
      </c>
      <c r="BA54">
        <v>0</v>
      </c>
      <c r="BB54">
        <v>2.6982340116279069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34.25654561181868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9.1601546393690221</v>
      </c>
      <c r="M55">
        <v>2.5499082753452518</v>
      </c>
      <c r="N55">
        <v>1.4102769104278075</v>
      </c>
      <c r="O55">
        <v>3.1597558090388289</v>
      </c>
      <c r="P55">
        <v>0</v>
      </c>
      <c r="Q55">
        <v>0</v>
      </c>
      <c r="R55">
        <v>0.76043311513284551</v>
      </c>
      <c r="S55">
        <v>0</v>
      </c>
      <c r="T55">
        <v>1.560027238095238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1.6364974182717409</v>
      </c>
      <c r="AF55">
        <v>0.7568358048087761</v>
      </c>
      <c r="AG55">
        <v>4.7953318089377444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1.5544431938566314</v>
      </c>
      <c r="AN55">
        <v>4.4594728392889048E-2</v>
      </c>
      <c r="AO55">
        <v>0</v>
      </c>
      <c r="AP55">
        <v>0</v>
      </c>
      <c r="AQ55">
        <v>0</v>
      </c>
      <c r="AR55">
        <v>0</v>
      </c>
      <c r="AS55">
        <v>2.803094194154661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2.7685055614366729</v>
      </c>
      <c r="AZ55">
        <v>0</v>
      </c>
      <c r="BA55">
        <v>0</v>
      </c>
      <c r="BB55">
        <v>2.6982340116279069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35.658092708896007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9.1601546393690221</v>
      </c>
      <c r="M56">
        <v>2.5499082753452518</v>
      </c>
      <c r="N56">
        <v>1.4102769104278075</v>
      </c>
      <c r="O56">
        <v>3.1597558090388289</v>
      </c>
      <c r="P56">
        <v>0</v>
      </c>
      <c r="Q56">
        <v>0</v>
      </c>
      <c r="R56">
        <v>0.76043311513284551</v>
      </c>
      <c r="S56">
        <v>0</v>
      </c>
      <c r="T56">
        <v>1.560027238095238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1.6364974182717409</v>
      </c>
      <c r="AF56">
        <v>0.7568358048087761</v>
      </c>
      <c r="AG56">
        <v>4.7953318089377444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1.5544431938566314</v>
      </c>
      <c r="AN56">
        <v>4.4594728392889048E-2</v>
      </c>
      <c r="AO56">
        <v>0</v>
      </c>
      <c r="AP56">
        <v>0</v>
      </c>
      <c r="AQ56">
        <v>0</v>
      </c>
      <c r="AR56">
        <v>0</v>
      </c>
      <c r="AS56">
        <v>2.803094194154661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2.7685055614366729</v>
      </c>
      <c r="AZ56">
        <v>0</v>
      </c>
      <c r="BA56">
        <v>0</v>
      </c>
      <c r="BB56">
        <v>2.6982340116279069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35.658092708896007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9.1601546393690221</v>
      </c>
      <c r="M57">
        <v>2.5499082753452518</v>
      </c>
      <c r="N57">
        <v>1.4102769104278075</v>
      </c>
      <c r="O57">
        <v>3.1597558090388289</v>
      </c>
      <c r="P57">
        <v>0</v>
      </c>
      <c r="Q57">
        <v>0</v>
      </c>
      <c r="R57">
        <v>0</v>
      </c>
      <c r="S57">
        <v>0</v>
      </c>
      <c r="T57">
        <v>1.560027238095238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1.6364974182717409</v>
      </c>
      <c r="AF57">
        <v>0.7568358048087761</v>
      </c>
      <c r="AG57">
        <v>4.7953318089377444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1.5544431938566314</v>
      </c>
      <c r="AN57">
        <v>4.4594728392889048E-2</v>
      </c>
      <c r="AO57">
        <v>0</v>
      </c>
      <c r="AP57">
        <v>0</v>
      </c>
      <c r="AQ57">
        <v>0</v>
      </c>
      <c r="AR57">
        <v>0</v>
      </c>
      <c r="AS57">
        <v>2.803094194154661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2.7685055614366729</v>
      </c>
      <c r="AZ57">
        <v>0</v>
      </c>
      <c r="BA57">
        <v>0</v>
      </c>
      <c r="BB57">
        <v>2.6982340116279069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34.897659593763166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9.1601546393690221</v>
      </c>
      <c r="M58">
        <v>2.5499082753452518</v>
      </c>
      <c r="N58">
        <v>1.4102769104278075</v>
      </c>
      <c r="O58">
        <v>3.1597558090388289</v>
      </c>
      <c r="P58">
        <v>0</v>
      </c>
      <c r="Q58">
        <v>0</v>
      </c>
      <c r="R58">
        <v>0</v>
      </c>
      <c r="S58">
        <v>0</v>
      </c>
      <c r="T58">
        <v>1.560027238095238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1.6364974182717409</v>
      </c>
      <c r="AF58">
        <v>0.7568358048087761</v>
      </c>
      <c r="AG58">
        <v>4.7953318089377444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1.5544431938566314</v>
      </c>
      <c r="AN58">
        <v>4.4594728392889048E-2</v>
      </c>
      <c r="AO58">
        <v>0</v>
      </c>
      <c r="AP58">
        <v>0</v>
      </c>
      <c r="AQ58">
        <v>0</v>
      </c>
      <c r="AR58">
        <v>0</v>
      </c>
      <c r="AS58">
        <v>2.803094194154661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2.7685055614366729</v>
      </c>
      <c r="AZ58">
        <v>0</v>
      </c>
      <c r="BA58">
        <v>0</v>
      </c>
      <c r="BB58">
        <v>2.6982340116279069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34.897659593763166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9.1601546393690221</v>
      </c>
      <c r="M59">
        <v>2.5499082753452518</v>
      </c>
      <c r="N59">
        <v>1.4102769104278075</v>
      </c>
      <c r="O59">
        <v>3.1597558090388289</v>
      </c>
      <c r="P59">
        <v>5.199616916043226</v>
      </c>
      <c r="Q59">
        <v>0</v>
      </c>
      <c r="R59">
        <v>0</v>
      </c>
      <c r="S59">
        <v>0</v>
      </c>
      <c r="T59">
        <v>1.560027238095238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1.6364974182717409</v>
      </c>
      <c r="AF59">
        <v>0.7568358048087761</v>
      </c>
      <c r="AG59">
        <v>4.7953318089377444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1.5544431938566314</v>
      </c>
      <c r="AN59">
        <v>4.4594728392889048E-2</v>
      </c>
      <c r="AO59">
        <v>0</v>
      </c>
      <c r="AP59">
        <v>0</v>
      </c>
      <c r="AQ59">
        <v>0</v>
      </c>
      <c r="AR59">
        <v>0</v>
      </c>
      <c r="AS59">
        <v>2.2934406817126698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2.7685055614366729</v>
      </c>
      <c r="AZ59">
        <v>0</v>
      </c>
      <c r="BA59">
        <v>0</v>
      </c>
      <c r="BB59">
        <v>2.8981031976744185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39.787492183410919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9.1601546393690221</v>
      </c>
      <c r="M60">
        <v>2.5499082753452518</v>
      </c>
      <c r="N60">
        <v>1.4102769104278075</v>
      </c>
      <c r="O60">
        <v>3.1597558090388289</v>
      </c>
      <c r="P60">
        <v>5.199616916043226</v>
      </c>
      <c r="Q60">
        <v>0</v>
      </c>
      <c r="R60">
        <v>0</v>
      </c>
      <c r="S60">
        <v>0</v>
      </c>
      <c r="T60">
        <v>1.560027238095238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1.6364974182717409</v>
      </c>
      <c r="AF60">
        <v>0.7568358048087761</v>
      </c>
      <c r="AG60">
        <v>4.7953318089377444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1.5544431938566314</v>
      </c>
      <c r="AN60">
        <v>4.4594728392889048E-2</v>
      </c>
      <c r="AO60">
        <v>0</v>
      </c>
      <c r="AP60">
        <v>0</v>
      </c>
      <c r="AQ60">
        <v>0</v>
      </c>
      <c r="AR60">
        <v>0</v>
      </c>
      <c r="AS60">
        <v>2.2934406817126698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2.7685055614366729</v>
      </c>
      <c r="AZ60">
        <v>0</v>
      </c>
      <c r="BA60">
        <v>0</v>
      </c>
      <c r="BB60">
        <v>2.8981031976744185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39.787492183410919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9.2000719532973942</v>
      </c>
      <c r="M61">
        <v>2.5499082753452518</v>
      </c>
      <c r="N61">
        <v>1.4102769104278075</v>
      </c>
      <c r="O61">
        <v>3.1597558090388289</v>
      </c>
      <c r="P61">
        <v>5.199616916043226</v>
      </c>
      <c r="Q61">
        <v>0</v>
      </c>
      <c r="R61">
        <v>0</v>
      </c>
      <c r="S61">
        <v>0</v>
      </c>
      <c r="T61">
        <v>1.560027238095238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1.6364974182717409</v>
      </c>
      <c r="AF61">
        <v>0.7568358048087761</v>
      </c>
      <c r="AG61">
        <v>4.7953318089377444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1.5544431938566314</v>
      </c>
      <c r="AN61">
        <v>4.4594728392889048E-2</v>
      </c>
      <c r="AO61">
        <v>0</v>
      </c>
      <c r="AP61">
        <v>0</v>
      </c>
      <c r="AQ61">
        <v>0</v>
      </c>
      <c r="AR61">
        <v>0</v>
      </c>
      <c r="AS61">
        <v>2.2934406817126698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1.3818671818181818</v>
      </c>
      <c r="AZ61">
        <v>0</v>
      </c>
      <c r="BA61">
        <v>0</v>
      </c>
      <c r="BB61">
        <v>2.8981031976744185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38.440771117720793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9.2000719532973942</v>
      </c>
      <c r="M62">
        <v>2.5499082753452518</v>
      </c>
      <c r="N62">
        <v>1.4102769104278075</v>
      </c>
      <c r="O62">
        <v>3.1597558090388289</v>
      </c>
      <c r="P62">
        <v>5.199616916043226</v>
      </c>
      <c r="Q62">
        <v>0</v>
      </c>
      <c r="R62">
        <v>0</v>
      </c>
      <c r="S62">
        <v>0</v>
      </c>
      <c r="T62">
        <v>1.560027238095238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1.6364974182717409</v>
      </c>
      <c r="AF62">
        <v>0.7568358048087761</v>
      </c>
      <c r="AG62">
        <v>4.7953318089377444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1.5544431938566314</v>
      </c>
      <c r="AN62">
        <v>4.4594728392889048E-2</v>
      </c>
      <c r="AO62">
        <v>0</v>
      </c>
      <c r="AP62">
        <v>0</v>
      </c>
      <c r="AQ62">
        <v>0</v>
      </c>
      <c r="AR62">
        <v>0</v>
      </c>
      <c r="AS62">
        <v>2.2934406817126698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1.3818671818181818</v>
      </c>
      <c r="AZ62">
        <v>0</v>
      </c>
      <c r="BA62">
        <v>0</v>
      </c>
      <c r="BB62">
        <v>2.8981031976744185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38.440771117720793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9.2000719532973942</v>
      </c>
      <c r="M63">
        <v>2.5499082753452518</v>
      </c>
      <c r="N63">
        <v>1.4102769104278075</v>
      </c>
      <c r="O63">
        <v>3.1597558090388289</v>
      </c>
      <c r="P63">
        <v>5.199616916043226</v>
      </c>
      <c r="Q63">
        <v>0</v>
      </c>
      <c r="R63">
        <v>0</v>
      </c>
      <c r="S63">
        <v>0</v>
      </c>
      <c r="T63">
        <v>1.560027238095238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3.2729947503370393</v>
      </c>
      <c r="AF63">
        <v>0.7568358048087761</v>
      </c>
      <c r="AG63">
        <v>4.7953318089377444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1.5544431938566314</v>
      </c>
      <c r="AN63">
        <v>4.4594728392889048E-2</v>
      </c>
      <c r="AO63">
        <v>0</v>
      </c>
      <c r="AP63">
        <v>0</v>
      </c>
      <c r="AQ63">
        <v>1.5136716351417858</v>
      </c>
      <c r="AR63">
        <v>0</v>
      </c>
      <c r="AS63">
        <v>1.9112006095193221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1.3818671818181818</v>
      </c>
      <c r="AZ63">
        <v>0</v>
      </c>
      <c r="BA63">
        <v>0</v>
      </c>
      <c r="BB63">
        <v>2.8981031976744185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41.208700012734525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9.2000719532973942</v>
      </c>
      <c r="M64">
        <v>2.5499082753452518</v>
      </c>
      <c r="N64">
        <v>1.4102769104278075</v>
      </c>
      <c r="O64">
        <v>3.1597558090388289</v>
      </c>
      <c r="P64">
        <v>5.199616916043226</v>
      </c>
      <c r="Q64">
        <v>0</v>
      </c>
      <c r="R64">
        <v>0</v>
      </c>
      <c r="S64">
        <v>0</v>
      </c>
      <c r="T64">
        <v>1.560027238095238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3.2729947503370393</v>
      </c>
      <c r="AF64">
        <v>0.7568358048087761</v>
      </c>
      <c r="AG64">
        <v>4.7953318089377444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1.5544431938566314</v>
      </c>
      <c r="AN64">
        <v>4.4594728392889048E-2</v>
      </c>
      <c r="AO64">
        <v>0</v>
      </c>
      <c r="AP64">
        <v>0</v>
      </c>
      <c r="AQ64">
        <v>1.5136716351417858</v>
      </c>
      <c r="AR64">
        <v>0</v>
      </c>
      <c r="AS64">
        <v>1.9112006095193221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1.3818671818181818</v>
      </c>
      <c r="AZ64">
        <v>0</v>
      </c>
      <c r="BA64">
        <v>0</v>
      </c>
      <c r="BB64">
        <v>2.8981031976744185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41.208700012734525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9.2000719532973942</v>
      </c>
      <c r="M65">
        <v>2.5499082753452518</v>
      </c>
      <c r="N65">
        <v>1.4102769104278075</v>
      </c>
      <c r="O65">
        <v>3.1597558090388289</v>
      </c>
      <c r="P65">
        <v>5.199616916043226</v>
      </c>
      <c r="Q65">
        <v>0</v>
      </c>
      <c r="R65">
        <v>0</v>
      </c>
      <c r="S65">
        <v>0</v>
      </c>
      <c r="T65">
        <v>1.560027238095238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3.2729947503370393</v>
      </c>
      <c r="AF65">
        <v>0.7568358048087761</v>
      </c>
      <c r="AG65">
        <v>4.7953318089377444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1.5544431938566314</v>
      </c>
      <c r="AN65">
        <v>4.4594728392889048E-2</v>
      </c>
      <c r="AO65">
        <v>0</v>
      </c>
      <c r="AP65">
        <v>0</v>
      </c>
      <c r="AQ65">
        <v>1.5136716351417858</v>
      </c>
      <c r="AR65">
        <v>0</v>
      </c>
      <c r="AS65">
        <v>1.5289604544751132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1.3818671818181818</v>
      </c>
      <c r="AZ65">
        <v>0</v>
      </c>
      <c r="BA65">
        <v>0</v>
      </c>
      <c r="BB65">
        <v>2.8981031976744185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40.826459857690317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9.2000719532973942</v>
      </c>
      <c r="M66">
        <v>2.5499082753452518</v>
      </c>
      <c r="N66">
        <v>1.4102769104278075</v>
      </c>
      <c r="O66">
        <v>3.1597558090388289</v>
      </c>
      <c r="P66">
        <v>5.199616916043226</v>
      </c>
      <c r="Q66">
        <v>0</v>
      </c>
      <c r="R66">
        <v>0</v>
      </c>
      <c r="S66">
        <v>0</v>
      </c>
      <c r="T66">
        <v>1.560027238095238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3.2729947503370393</v>
      </c>
      <c r="AF66">
        <v>0.7568358048087761</v>
      </c>
      <c r="AG66">
        <v>4.7953318089377444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1.5544431938566314</v>
      </c>
      <c r="AN66">
        <v>4.4594728392889048E-2</v>
      </c>
      <c r="AO66">
        <v>0</v>
      </c>
      <c r="AP66">
        <v>0</v>
      </c>
      <c r="AQ66">
        <v>3.0273432702835716</v>
      </c>
      <c r="AR66">
        <v>0</v>
      </c>
      <c r="AS66">
        <v>1.5289604544751132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1.3818671818181818</v>
      </c>
      <c r="AZ66">
        <v>0</v>
      </c>
      <c r="BA66">
        <v>0</v>
      </c>
      <c r="BB66">
        <v>2.8981031976744185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42.340131492832107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9.2000719532973942</v>
      </c>
      <c r="M67">
        <v>2.5499082753452518</v>
      </c>
      <c r="N67">
        <v>1.4102769104278075</v>
      </c>
      <c r="O67">
        <v>3.1597558090388289</v>
      </c>
      <c r="P67">
        <v>5.199616916043226</v>
      </c>
      <c r="Q67">
        <v>0</v>
      </c>
      <c r="R67">
        <v>0</v>
      </c>
      <c r="S67">
        <v>0</v>
      </c>
      <c r="T67">
        <v>1.560027238095238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3.2729947503370393</v>
      </c>
      <c r="AF67">
        <v>0.7568358048087761</v>
      </c>
      <c r="AG67">
        <v>4.7953318089377444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1.5544431938566314</v>
      </c>
      <c r="AN67">
        <v>4.4594728392889048E-2</v>
      </c>
      <c r="AO67">
        <v>0</v>
      </c>
      <c r="AP67">
        <v>0</v>
      </c>
      <c r="AQ67">
        <v>4.5410147957656513</v>
      </c>
      <c r="AR67">
        <v>0</v>
      </c>
      <c r="AS67">
        <v>3.0834035969999549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1.3818671818181818</v>
      </c>
      <c r="AZ67">
        <v>0</v>
      </c>
      <c r="BA67">
        <v>0</v>
      </c>
      <c r="BB67">
        <v>2.8981031976744185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45.408246160839028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9.2000719532973942</v>
      </c>
      <c r="M68">
        <v>2.5499082753452518</v>
      </c>
      <c r="N68">
        <v>1.4102769104278075</v>
      </c>
      <c r="O68">
        <v>3.1597558090388289</v>
      </c>
      <c r="P68">
        <v>5.199616916043226</v>
      </c>
      <c r="Q68">
        <v>0</v>
      </c>
      <c r="R68">
        <v>0</v>
      </c>
      <c r="S68">
        <v>0</v>
      </c>
      <c r="T68">
        <v>1.560027238095238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3.2729947503370393</v>
      </c>
      <c r="AF68">
        <v>0.7568358048087761</v>
      </c>
      <c r="AG68">
        <v>4.7953318089377444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1.5544431938566314</v>
      </c>
      <c r="AN68">
        <v>4.4594728392889048E-2</v>
      </c>
      <c r="AO68">
        <v>0</v>
      </c>
      <c r="AP68">
        <v>0</v>
      </c>
      <c r="AQ68">
        <v>4.5410147957656513</v>
      </c>
      <c r="AR68">
        <v>0</v>
      </c>
      <c r="AS68">
        <v>3.0834035969999549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1.3818671818181818</v>
      </c>
      <c r="AZ68">
        <v>0</v>
      </c>
      <c r="BA68">
        <v>0</v>
      </c>
      <c r="BB68">
        <v>2.8981031976744185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45.408246160839028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9.2000719532973942</v>
      </c>
      <c r="M69">
        <v>2.5499082753452518</v>
      </c>
      <c r="N69">
        <v>1.4102769104278075</v>
      </c>
      <c r="O69">
        <v>3.1597558090388289</v>
      </c>
      <c r="P69">
        <v>5.199616916043226</v>
      </c>
      <c r="Q69">
        <v>0</v>
      </c>
      <c r="R69">
        <v>0</v>
      </c>
      <c r="S69">
        <v>0</v>
      </c>
      <c r="T69">
        <v>1.560027238095238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3.2729947503370393</v>
      </c>
      <c r="AF69">
        <v>0.7568358048087761</v>
      </c>
      <c r="AG69">
        <v>4.7953318089377444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1.5544431938566314</v>
      </c>
      <c r="AN69">
        <v>4.4594728392889048E-2</v>
      </c>
      <c r="AO69">
        <v>0</v>
      </c>
      <c r="AP69">
        <v>0</v>
      </c>
      <c r="AQ69">
        <v>4.5410147957656513</v>
      </c>
      <c r="AR69">
        <v>0</v>
      </c>
      <c r="AS69">
        <v>3.0834035969999549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1.3818671818181818</v>
      </c>
      <c r="AZ69">
        <v>0</v>
      </c>
      <c r="BA69">
        <v>0</v>
      </c>
      <c r="BB69">
        <v>2.8981031976744185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45.408246160839028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9.2000719532973942</v>
      </c>
      <c r="M70">
        <v>2.5499082753452518</v>
      </c>
      <c r="N70">
        <v>1.4102769104278075</v>
      </c>
      <c r="O70">
        <v>3.1597558090388289</v>
      </c>
      <c r="P70">
        <v>5.199616916043226</v>
      </c>
      <c r="Q70">
        <v>0</v>
      </c>
      <c r="R70">
        <v>0</v>
      </c>
      <c r="S70">
        <v>0</v>
      </c>
      <c r="T70">
        <v>1.560027238095238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3.2729947503370393</v>
      </c>
      <c r="AF70">
        <v>0.7568358048087761</v>
      </c>
      <c r="AG70">
        <v>4.7953318089377444</v>
      </c>
      <c r="AH70">
        <v>1.686953898046855</v>
      </c>
      <c r="AI70">
        <v>0</v>
      </c>
      <c r="AJ70">
        <v>0</v>
      </c>
      <c r="AK70">
        <v>0</v>
      </c>
      <c r="AL70">
        <v>0</v>
      </c>
      <c r="AM70">
        <v>1.5544431938566314</v>
      </c>
      <c r="AN70">
        <v>4.4594728392889048E-2</v>
      </c>
      <c r="AO70">
        <v>0</v>
      </c>
      <c r="AP70">
        <v>0</v>
      </c>
      <c r="AQ70">
        <v>4.5410147957656513</v>
      </c>
      <c r="AR70">
        <v>0</v>
      </c>
      <c r="AS70">
        <v>3.0834035969999549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1.3818671818181818</v>
      </c>
      <c r="AZ70">
        <v>0</v>
      </c>
      <c r="BA70">
        <v>0.45000650602409636</v>
      </c>
      <c r="BB70">
        <v>2.7082274709302325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47.355330838165791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9.1600103096700902</v>
      </c>
      <c r="M71">
        <v>2.5499082753452518</v>
      </c>
      <c r="N71">
        <v>1.4102769104278075</v>
      </c>
      <c r="O71">
        <v>3.1597558090388289</v>
      </c>
      <c r="P71">
        <v>5.199616916043226</v>
      </c>
      <c r="Q71">
        <v>0</v>
      </c>
      <c r="R71">
        <v>0</v>
      </c>
      <c r="S71">
        <v>0</v>
      </c>
      <c r="T71">
        <v>1.560027238095238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3.2729947503370393</v>
      </c>
      <c r="AF71">
        <v>0.7568358048087761</v>
      </c>
      <c r="AG71">
        <v>4.7953318089377444</v>
      </c>
      <c r="AH71">
        <v>1.686953898046855</v>
      </c>
      <c r="AI71">
        <v>0</v>
      </c>
      <c r="AJ71">
        <v>0</v>
      </c>
      <c r="AK71">
        <v>0</v>
      </c>
      <c r="AL71">
        <v>0</v>
      </c>
      <c r="AM71">
        <v>1.5544431938566314</v>
      </c>
      <c r="AN71">
        <v>4.4594728392889048E-2</v>
      </c>
      <c r="AO71">
        <v>0</v>
      </c>
      <c r="AP71">
        <v>0</v>
      </c>
      <c r="AQ71">
        <v>4.5410147957656513</v>
      </c>
      <c r="AR71">
        <v>0</v>
      </c>
      <c r="AS71">
        <v>3.0834035969999549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1.3818671818181818</v>
      </c>
      <c r="AZ71">
        <v>0</v>
      </c>
      <c r="BA71">
        <v>0.45000650602409636</v>
      </c>
      <c r="BB71">
        <v>2.7082274709302325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47.315269194538494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9.159964768364361</v>
      </c>
      <c r="M72">
        <v>2.5499082753452518</v>
      </c>
      <c r="N72">
        <v>1.4102769104278075</v>
      </c>
      <c r="O72">
        <v>3.1597558090388289</v>
      </c>
      <c r="P72">
        <v>5.199616916043226</v>
      </c>
      <c r="Q72">
        <v>0</v>
      </c>
      <c r="R72">
        <v>0</v>
      </c>
      <c r="S72">
        <v>0</v>
      </c>
      <c r="T72">
        <v>1.560027238095238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3.2729947503370393</v>
      </c>
      <c r="AF72">
        <v>0.7568358048087761</v>
      </c>
      <c r="AG72">
        <v>4.7953318089377444</v>
      </c>
      <c r="AH72">
        <v>3.3739078747454312</v>
      </c>
      <c r="AI72">
        <v>0</v>
      </c>
      <c r="AJ72">
        <v>0</v>
      </c>
      <c r="AK72">
        <v>0</v>
      </c>
      <c r="AL72">
        <v>0</v>
      </c>
      <c r="AM72">
        <v>1.5544431938566314</v>
      </c>
      <c r="AN72">
        <v>4.4594728392889048E-2</v>
      </c>
      <c r="AO72">
        <v>0</v>
      </c>
      <c r="AP72">
        <v>0</v>
      </c>
      <c r="AQ72">
        <v>4.5410147957656513</v>
      </c>
      <c r="AR72">
        <v>0</v>
      </c>
      <c r="AS72">
        <v>3.0834035969999549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1.3818671818181818</v>
      </c>
      <c r="AZ72">
        <v>0.98146085714285736</v>
      </c>
      <c r="BA72">
        <v>0.90001355421686746</v>
      </c>
      <c r="BB72">
        <v>2.7082274709302325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50.433645535266976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9.1601015297608992</v>
      </c>
      <c r="M73">
        <v>2.5499082753452518</v>
      </c>
      <c r="N73">
        <v>1.4102769104278075</v>
      </c>
      <c r="O73">
        <v>3.1597558090388289</v>
      </c>
      <c r="P73">
        <v>5.199616916043226</v>
      </c>
      <c r="Q73">
        <v>0</v>
      </c>
      <c r="R73">
        <v>0</v>
      </c>
      <c r="S73">
        <v>0</v>
      </c>
      <c r="T73">
        <v>1.5620043636363636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0.96834160003637537</v>
      </c>
      <c r="AD73">
        <v>0.76448026741773445</v>
      </c>
      <c r="AE73">
        <v>3.2729947503370393</v>
      </c>
      <c r="AF73">
        <v>0.7568358048087761</v>
      </c>
      <c r="AG73">
        <v>4.7953318089377444</v>
      </c>
      <c r="AH73">
        <v>4.0065156258388619</v>
      </c>
      <c r="AI73">
        <v>0</v>
      </c>
      <c r="AJ73">
        <v>0</v>
      </c>
      <c r="AK73">
        <v>0</v>
      </c>
      <c r="AL73">
        <v>0</v>
      </c>
      <c r="AM73">
        <v>1.5544431938566314</v>
      </c>
      <c r="AN73">
        <v>4.4594728392889048E-2</v>
      </c>
      <c r="AO73">
        <v>0</v>
      </c>
      <c r="AP73">
        <v>0</v>
      </c>
      <c r="AQ73">
        <v>4.5410147957656513</v>
      </c>
      <c r="AR73">
        <v>0</v>
      </c>
      <c r="AS73">
        <v>3.0834035969999549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1.3818671818181818</v>
      </c>
      <c r="AZ73">
        <v>0.98146085714285736</v>
      </c>
      <c r="BA73">
        <v>1.0706952284263958</v>
      </c>
      <c r="BB73">
        <v>2.7082274709302325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52.971870714961689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9.1601015297608992</v>
      </c>
      <c r="M74">
        <v>2.5499082753452518</v>
      </c>
      <c r="N74">
        <v>1.4102769104278075</v>
      </c>
      <c r="O74">
        <v>3.1597558090388289</v>
      </c>
      <c r="P74">
        <v>5.199616916043226</v>
      </c>
      <c r="Q74">
        <v>0</v>
      </c>
      <c r="R74">
        <v>0</v>
      </c>
      <c r="S74">
        <v>0</v>
      </c>
      <c r="T74">
        <v>1.5620043636363636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1.4983817487939697</v>
      </c>
      <c r="AC74">
        <v>0.96834160003637537</v>
      </c>
      <c r="AD74">
        <v>0.76448026741773445</v>
      </c>
      <c r="AE74">
        <v>3.2729947503370393</v>
      </c>
      <c r="AF74">
        <v>0.7568358048087761</v>
      </c>
      <c r="AG74">
        <v>4.7953318089377444</v>
      </c>
      <c r="AH74">
        <v>6.2501642850726284</v>
      </c>
      <c r="AI74">
        <v>0</v>
      </c>
      <c r="AJ74">
        <v>0</v>
      </c>
      <c r="AK74">
        <v>0</v>
      </c>
      <c r="AL74">
        <v>0</v>
      </c>
      <c r="AM74">
        <v>1.5544431938566314</v>
      </c>
      <c r="AN74">
        <v>4.4594728392889048E-2</v>
      </c>
      <c r="AO74">
        <v>0</v>
      </c>
      <c r="AP74">
        <v>0</v>
      </c>
      <c r="AQ74">
        <v>6.0546864309074371</v>
      </c>
      <c r="AR74">
        <v>0</v>
      </c>
      <c r="AS74">
        <v>3.0834035969999549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1.3818671818181818</v>
      </c>
      <c r="AZ74">
        <v>2.4300000000000002</v>
      </c>
      <c r="BA74">
        <v>1.668956657980456</v>
      </c>
      <c r="BB74">
        <v>2.7082274709302325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60.274373330542431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9.15997126258479</v>
      </c>
      <c r="M75">
        <v>2.5499082753452518</v>
      </c>
      <c r="N75">
        <v>1.4102769104278075</v>
      </c>
      <c r="O75">
        <v>3.1597558090388289</v>
      </c>
      <c r="P75">
        <v>5.199616916043226</v>
      </c>
      <c r="Q75">
        <v>0</v>
      </c>
      <c r="R75">
        <v>0</v>
      </c>
      <c r="S75">
        <v>0</v>
      </c>
      <c r="T75">
        <v>1.5620043636363636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1.4983817487939697</v>
      </c>
      <c r="AC75">
        <v>0.96834160003637537</v>
      </c>
      <c r="AD75">
        <v>0.76448026741773445</v>
      </c>
      <c r="AE75">
        <v>3.2729947503370393</v>
      </c>
      <c r="AF75">
        <v>1.3454859257460767</v>
      </c>
      <c r="AG75">
        <v>4.7953318089377444</v>
      </c>
      <c r="AH75">
        <v>6.2501642850726284</v>
      </c>
      <c r="AI75">
        <v>0</v>
      </c>
      <c r="AJ75">
        <v>0</v>
      </c>
      <c r="AK75">
        <v>0</v>
      </c>
      <c r="AL75">
        <v>0</v>
      </c>
      <c r="AM75">
        <v>1.5544431938566314</v>
      </c>
      <c r="AN75">
        <v>4.4594728392889048E-2</v>
      </c>
      <c r="AO75">
        <v>0</v>
      </c>
      <c r="AP75">
        <v>0</v>
      </c>
      <c r="AQ75">
        <v>6.0546864309074371</v>
      </c>
      <c r="AR75">
        <v>0</v>
      </c>
      <c r="AS75">
        <v>3.0834035969999549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1.3818671818181818</v>
      </c>
      <c r="AZ75">
        <v>2.4300000000000002</v>
      </c>
      <c r="BA75">
        <v>1.668956657980456</v>
      </c>
      <c r="BB75">
        <v>2.7082274709302325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60.86289318430363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9.1600823971334009</v>
      </c>
      <c r="M76">
        <v>2.5499082753452518</v>
      </c>
      <c r="N76">
        <v>1.4102769104278075</v>
      </c>
      <c r="O76">
        <v>3.1597558090388289</v>
      </c>
      <c r="P76">
        <v>5.199616916043226</v>
      </c>
      <c r="Q76">
        <v>0</v>
      </c>
      <c r="R76">
        <v>0</v>
      </c>
      <c r="S76">
        <v>0</v>
      </c>
      <c r="T76">
        <v>1.5620043636363636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3.0212269238035261</v>
      </c>
      <c r="AC76">
        <v>1.9366832868214623</v>
      </c>
      <c r="AD76">
        <v>1.7583045729983462</v>
      </c>
      <c r="AE76">
        <v>3.2729947503370393</v>
      </c>
      <c r="AF76">
        <v>2.0182287370276901</v>
      </c>
      <c r="AG76">
        <v>4.7953318089377444</v>
      </c>
      <c r="AH76">
        <v>8.3335524325313184</v>
      </c>
      <c r="AI76">
        <v>0</v>
      </c>
      <c r="AJ76">
        <v>0</v>
      </c>
      <c r="AK76">
        <v>0</v>
      </c>
      <c r="AL76">
        <v>0</v>
      </c>
      <c r="AM76">
        <v>1.5544431938566314</v>
      </c>
      <c r="AN76">
        <v>4.4594728392889048E-2</v>
      </c>
      <c r="AO76">
        <v>0</v>
      </c>
      <c r="AP76">
        <v>0</v>
      </c>
      <c r="AQ76">
        <v>6.0546864309074371</v>
      </c>
      <c r="AR76">
        <v>0</v>
      </c>
      <c r="AS76">
        <v>3.0834035969999549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1.3818671818181818</v>
      </c>
      <c r="AZ76">
        <v>2.4300000000000002</v>
      </c>
      <c r="BA76">
        <v>2.23</v>
      </c>
      <c r="BB76">
        <v>2.7082274709302325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67.665189786987327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9.159946914362525</v>
      </c>
      <c r="M77">
        <v>2.5499082753452518</v>
      </c>
      <c r="N77">
        <v>1.4102769104278075</v>
      </c>
      <c r="O77">
        <v>3.1597558090388289</v>
      </c>
      <c r="P77">
        <v>5.199616916043226</v>
      </c>
      <c r="Q77">
        <v>0</v>
      </c>
      <c r="R77">
        <v>0</v>
      </c>
      <c r="S77">
        <v>0</v>
      </c>
      <c r="T77">
        <v>4.8120000000000003E-2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4.5318402886143305</v>
      </c>
      <c r="AC77">
        <v>2.9079554318276211</v>
      </c>
      <c r="AD77">
        <v>3.0864615305997178</v>
      </c>
      <c r="AE77">
        <v>3.2729947503370393</v>
      </c>
      <c r="AF77">
        <v>2.8591574595679163</v>
      </c>
      <c r="AG77">
        <v>4.7953318089377444</v>
      </c>
      <c r="AH77">
        <v>10.416940501338289</v>
      </c>
      <c r="AI77">
        <v>0</v>
      </c>
      <c r="AJ77">
        <v>0</v>
      </c>
      <c r="AK77">
        <v>0</v>
      </c>
      <c r="AL77">
        <v>0</v>
      </c>
      <c r="AM77">
        <v>1.6054085294196185</v>
      </c>
      <c r="AN77">
        <v>4.4594728392889048E-2</v>
      </c>
      <c r="AO77">
        <v>0</v>
      </c>
      <c r="AP77">
        <v>0</v>
      </c>
      <c r="AQ77">
        <v>6.0546864309074371</v>
      </c>
      <c r="AR77">
        <v>0</v>
      </c>
      <c r="AS77">
        <v>3.0834035969999549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4.1503757503152592</v>
      </c>
      <c r="AZ77">
        <v>3.9990367346938775</v>
      </c>
      <c r="BA77">
        <v>2.7818877886497066</v>
      </c>
      <c r="BB77">
        <v>2.7082274709302325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77.825927626749291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9.1599976584260929</v>
      </c>
      <c r="M78">
        <v>2.5499082753452518</v>
      </c>
      <c r="N78">
        <v>1.4102769104278075</v>
      </c>
      <c r="O78">
        <v>3.1597558090388289</v>
      </c>
      <c r="P78">
        <v>5.199616916043226</v>
      </c>
      <c r="Q78">
        <v>0</v>
      </c>
      <c r="R78">
        <v>0</v>
      </c>
      <c r="S78">
        <v>0</v>
      </c>
      <c r="T78">
        <v>4.8120000000000003E-2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4.5318402886143305</v>
      </c>
      <c r="AC78">
        <v>2.9079554318276211</v>
      </c>
      <c r="AD78">
        <v>3.5247635393692343</v>
      </c>
      <c r="AE78">
        <v>3.2729947503370393</v>
      </c>
      <c r="AF78">
        <v>2.8591574595679163</v>
      </c>
      <c r="AG78">
        <v>4.7953318089377444</v>
      </c>
      <c r="AH78">
        <v>12.50032864879698</v>
      </c>
      <c r="AI78">
        <v>0.3185334957304754</v>
      </c>
      <c r="AJ78">
        <v>0</v>
      </c>
      <c r="AK78">
        <v>0</v>
      </c>
      <c r="AL78">
        <v>0</v>
      </c>
      <c r="AM78">
        <v>1.6054085294196185</v>
      </c>
      <c r="AN78">
        <v>4.4594728392889048E-2</v>
      </c>
      <c r="AO78">
        <v>0</v>
      </c>
      <c r="AP78">
        <v>0</v>
      </c>
      <c r="AQ78">
        <v>6.0546864309074371</v>
      </c>
      <c r="AR78">
        <v>0</v>
      </c>
      <c r="AS78">
        <v>3.0834035969999549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4.1503757503152592</v>
      </c>
      <c r="AZ78">
        <v>4.857861164613662</v>
      </c>
      <c r="BA78">
        <v>3.1685507074380168</v>
      </c>
      <c r="BB78">
        <v>2.7082274709302325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81.911689371479639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9.1600659947647198</v>
      </c>
      <c r="M79">
        <v>2.5499082753452518</v>
      </c>
      <c r="N79">
        <v>1.4102769104278075</v>
      </c>
      <c r="O79">
        <v>3.1597558090388289</v>
      </c>
      <c r="P79">
        <v>5.199616916043226</v>
      </c>
      <c r="Q79">
        <v>0</v>
      </c>
      <c r="R79">
        <v>0</v>
      </c>
      <c r="S79">
        <v>0</v>
      </c>
      <c r="T79">
        <v>4.8120000000000003E-2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4.5318402886143305</v>
      </c>
      <c r="AC79">
        <v>2.9079554318276211</v>
      </c>
      <c r="AD79">
        <v>3.5247635393692343</v>
      </c>
      <c r="AE79">
        <v>3.2729947503370393</v>
      </c>
      <c r="AF79">
        <v>2.8591574595679163</v>
      </c>
      <c r="AG79">
        <v>4.7953318089377444</v>
      </c>
      <c r="AH79">
        <v>12.50032864879698</v>
      </c>
      <c r="AI79">
        <v>1.6563738654212374</v>
      </c>
      <c r="AJ79">
        <v>0</v>
      </c>
      <c r="AK79">
        <v>0</v>
      </c>
      <c r="AL79">
        <v>0</v>
      </c>
      <c r="AM79">
        <v>1.6054085294196185</v>
      </c>
      <c r="AN79">
        <v>4.4594728392889048E-2</v>
      </c>
      <c r="AO79">
        <v>0</v>
      </c>
      <c r="AP79">
        <v>0</v>
      </c>
      <c r="AQ79">
        <v>6.0546864309074371</v>
      </c>
      <c r="AR79">
        <v>0</v>
      </c>
      <c r="AS79">
        <v>2.803094194154661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4.1503757503152592</v>
      </c>
      <c r="AZ79">
        <v>4.857861164613662</v>
      </c>
      <c r="BA79">
        <v>3.1685507074380168</v>
      </c>
      <c r="BB79">
        <v>2.7082274709302325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82.969288674663716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9.1600659947647198</v>
      </c>
      <c r="M80">
        <v>2.5499082753452518</v>
      </c>
      <c r="N80">
        <v>1.4102769104278075</v>
      </c>
      <c r="O80">
        <v>3.1597558090388289</v>
      </c>
      <c r="P80">
        <v>5.199616916043226</v>
      </c>
      <c r="Q80">
        <v>0</v>
      </c>
      <c r="R80">
        <v>0</v>
      </c>
      <c r="S80">
        <v>0</v>
      </c>
      <c r="T80">
        <v>4.8120000000000003E-2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4.5318402886143305</v>
      </c>
      <c r="AC80">
        <v>2.9079554318276211</v>
      </c>
      <c r="AD80">
        <v>3.5247635393692343</v>
      </c>
      <c r="AE80">
        <v>3.2729947503370393</v>
      </c>
      <c r="AF80">
        <v>2.8591574595679163</v>
      </c>
      <c r="AG80">
        <v>4.7953318089377444</v>
      </c>
      <c r="AH80">
        <v>12.50032864879698</v>
      </c>
      <c r="AI80">
        <v>1.6563738654212374</v>
      </c>
      <c r="AJ80">
        <v>0</v>
      </c>
      <c r="AK80">
        <v>0</v>
      </c>
      <c r="AL80">
        <v>0</v>
      </c>
      <c r="AM80">
        <v>1.6054085294196185</v>
      </c>
      <c r="AN80">
        <v>4.4594728392889048E-2</v>
      </c>
      <c r="AO80">
        <v>0</v>
      </c>
      <c r="AP80">
        <v>0</v>
      </c>
      <c r="AQ80">
        <v>6.0546864309074371</v>
      </c>
      <c r="AR80">
        <v>0</v>
      </c>
      <c r="AS80">
        <v>2.803094194154661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4.1503757503152592</v>
      </c>
      <c r="AZ80">
        <v>4.6779403807390816</v>
      </c>
      <c r="BA80">
        <v>3.1685507074380168</v>
      </c>
      <c r="BB80">
        <v>2.7082274709302325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82.789367890789151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9.1600659947647198</v>
      </c>
      <c r="M81">
        <v>2.5499082753452518</v>
      </c>
      <c r="N81">
        <v>1.4102769104278075</v>
      </c>
      <c r="O81">
        <v>3.1597558090388289</v>
      </c>
      <c r="P81">
        <v>5.199616916043226</v>
      </c>
      <c r="Q81">
        <v>0</v>
      </c>
      <c r="R81">
        <v>0</v>
      </c>
      <c r="S81">
        <v>0</v>
      </c>
      <c r="T81">
        <v>4.8120000000000003E-2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4.5318402886143305</v>
      </c>
      <c r="AC81">
        <v>2.9079554318276211</v>
      </c>
      <c r="AD81">
        <v>3.5247635393692343</v>
      </c>
      <c r="AE81">
        <v>3.2729947503370393</v>
      </c>
      <c r="AF81">
        <v>2.8591574595679163</v>
      </c>
      <c r="AG81">
        <v>4.7953318089377444</v>
      </c>
      <c r="AH81">
        <v>12.50032864879698</v>
      </c>
      <c r="AI81">
        <v>1.6563738654212374</v>
      </c>
      <c r="AJ81">
        <v>0</v>
      </c>
      <c r="AK81">
        <v>0</v>
      </c>
      <c r="AL81">
        <v>0</v>
      </c>
      <c r="AM81">
        <v>1.6054085294196185</v>
      </c>
      <c r="AN81">
        <v>4.4594728392889048E-2</v>
      </c>
      <c r="AO81">
        <v>0</v>
      </c>
      <c r="AP81">
        <v>0</v>
      </c>
      <c r="AQ81">
        <v>6.0546864309074371</v>
      </c>
      <c r="AR81">
        <v>0</v>
      </c>
      <c r="AS81">
        <v>2.803094194154661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4.1503757503152592</v>
      </c>
      <c r="AZ81">
        <v>4.6779403807390816</v>
      </c>
      <c r="BA81">
        <v>3.1685507074380168</v>
      </c>
      <c r="BB81">
        <v>2.7082274709302325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82.789367890789151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9.1600659947647198</v>
      </c>
      <c r="M82">
        <v>2.5499082753452518</v>
      </c>
      <c r="N82">
        <v>1.4102769104278075</v>
      </c>
      <c r="O82">
        <v>3.1597558090388289</v>
      </c>
      <c r="P82">
        <v>5.199616916043226</v>
      </c>
      <c r="Q82">
        <v>0</v>
      </c>
      <c r="R82">
        <v>0</v>
      </c>
      <c r="S82">
        <v>0</v>
      </c>
      <c r="T82">
        <v>4.8120000000000003E-2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4.5318402886143305</v>
      </c>
      <c r="AC82">
        <v>2.9079554318276211</v>
      </c>
      <c r="AD82">
        <v>2.6435726965893682</v>
      </c>
      <c r="AE82">
        <v>3.2729947503370393</v>
      </c>
      <c r="AF82">
        <v>2.8591574595679163</v>
      </c>
      <c r="AG82">
        <v>4.7953318089377444</v>
      </c>
      <c r="AH82">
        <v>12.50032864879698</v>
      </c>
      <c r="AI82">
        <v>1.6563738654212374</v>
      </c>
      <c r="AJ82">
        <v>0</v>
      </c>
      <c r="AK82">
        <v>0</v>
      </c>
      <c r="AL82">
        <v>0</v>
      </c>
      <c r="AM82">
        <v>1.6054085294196185</v>
      </c>
      <c r="AN82">
        <v>4.4594728392889048E-2</v>
      </c>
      <c r="AO82">
        <v>0</v>
      </c>
      <c r="AP82">
        <v>0</v>
      </c>
      <c r="AQ82">
        <v>6.0546864309074371</v>
      </c>
      <c r="AR82">
        <v>0</v>
      </c>
      <c r="AS82">
        <v>2.803094194154661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4.1503757503152592</v>
      </c>
      <c r="AZ82">
        <v>4.6779403807390816</v>
      </c>
      <c r="BA82">
        <v>3.1685507074380168</v>
      </c>
      <c r="BB82">
        <v>2.7082274709302325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81.908177048009293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9.1600659947647198</v>
      </c>
      <c r="M83">
        <v>2.5499082753452518</v>
      </c>
      <c r="N83">
        <v>1.4102769104278075</v>
      </c>
      <c r="O83">
        <v>3.1597558090388289</v>
      </c>
      <c r="P83">
        <v>5.199616916043226</v>
      </c>
      <c r="Q83">
        <v>0</v>
      </c>
      <c r="R83">
        <v>0</v>
      </c>
      <c r="S83">
        <v>0</v>
      </c>
      <c r="T83">
        <v>4.8120000000000003E-2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4.5318402886143305</v>
      </c>
      <c r="AC83">
        <v>2.9079554318276211</v>
      </c>
      <c r="AD83">
        <v>2.6435726965893682</v>
      </c>
      <c r="AE83">
        <v>3.2729947503370393</v>
      </c>
      <c r="AF83">
        <v>2.8591574595679163</v>
      </c>
      <c r="AG83">
        <v>4.7953318089377444</v>
      </c>
      <c r="AH83">
        <v>12.50032864879698</v>
      </c>
      <c r="AI83">
        <v>0.3185334957304754</v>
      </c>
      <c r="AJ83">
        <v>0</v>
      </c>
      <c r="AK83">
        <v>0</v>
      </c>
      <c r="AL83">
        <v>0</v>
      </c>
      <c r="AM83">
        <v>1.6054085294196185</v>
      </c>
      <c r="AN83">
        <v>4.4594728392889048E-2</v>
      </c>
      <c r="AO83">
        <v>0</v>
      </c>
      <c r="AP83">
        <v>0</v>
      </c>
      <c r="AQ83">
        <v>6.0546864309074371</v>
      </c>
      <c r="AR83">
        <v>0</v>
      </c>
      <c r="AS83">
        <v>2.803094194154661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4.1503757503152592</v>
      </c>
      <c r="AZ83">
        <v>4.6779403807390816</v>
      </c>
      <c r="BA83">
        <v>3.1685507074380168</v>
      </c>
      <c r="BB83">
        <v>2.7082274709302325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80.570336678318512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9.1600659947647198</v>
      </c>
      <c r="M84">
        <v>2.5499082753452518</v>
      </c>
      <c r="N84">
        <v>1.4102769104278075</v>
      </c>
      <c r="O84">
        <v>3.1597558090388289</v>
      </c>
      <c r="P84">
        <v>5.199616916043226</v>
      </c>
      <c r="Q84">
        <v>0</v>
      </c>
      <c r="R84">
        <v>0</v>
      </c>
      <c r="S84">
        <v>0</v>
      </c>
      <c r="T84">
        <v>4.8120000000000003E-2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4.5318402886143305</v>
      </c>
      <c r="AC84">
        <v>2.9079554318276211</v>
      </c>
      <c r="AD84">
        <v>2.6435726965893682</v>
      </c>
      <c r="AE84">
        <v>3.2729947503370393</v>
      </c>
      <c r="AF84">
        <v>2.8591574595679163</v>
      </c>
      <c r="AG84">
        <v>4.7953318089377444</v>
      </c>
      <c r="AH84">
        <v>10.416940501338289</v>
      </c>
      <c r="AI84">
        <v>0.3185334957304754</v>
      </c>
      <c r="AJ84">
        <v>0</v>
      </c>
      <c r="AK84">
        <v>0</v>
      </c>
      <c r="AL84">
        <v>0</v>
      </c>
      <c r="AM84">
        <v>1.6054085294196185</v>
      </c>
      <c r="AN84">
        <v>4.4594728392889048E-2</v>
      </c>
      <c r="AO84">
        <v>0</v>
      </c>
      <c r="AP84">
        <v>0</v>
      </c>
      <c r="AQ84">
        <v>6.0546864309074371</v>
      </c>
      <c r="AR84">
        <v>0</v>
      </c>
      <c r="AS84">
        <v>2.803094194154661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4.1503757503152592</v>
      </c>
      <c r="AZ84">
        <v>4.6779403807390816</v>
      </c>
      <c r="BA84">
        <v>2.6818198825831705</v>
      </c>
      <c r="BB84">
        <v>2.7082274709302325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78.000217706004975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9.3099084620459003</v>
      </c>
      <c r="M85">
        <v>2.5499082753452518</v>
      </c>
      <c r="N85">
        <v>1.4102769104278075</v>
      </c>
      <c r="O85">
        <v>3.1597558090388289</v>
      </c>
      <c r="P85">
        <v>5.199616916043226</v>
      </c>
      <c r="Q85">
        <v>0</v>
      </c>
      <c r="R85">
        <v>0</v>
      </c>
      <c r="S85">
        <v>0</v>
      </c>
      <c r="T85">
        <v>4.8120000000000003E-2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1.4983817487939697</v>
      </c>
      <c r="AC85">
        <v>1.9366832868214623</v>
      </c>
      <c r="AD85">
        <v>1.7583045729983462</v>
      </c>
      <c r="AE85">
        <v>1.6364974182717409</v>
      </c>
      <c r="AF85">
        <v>2.0182287370276901</v>
      </c>
      <c r="AG85">
        <v>4.7953318089377444</v>
      </c>
      <c r="AH85">
        <v>8.3335524325313184</v>
      </c>
      <c r="AI85">
        <v>0.3185334957304754</v>
      </c>
      <c r="AJ85">
        <v>0</v>
      </c>
      <c r="AK85">
        <v>0</v>
      </c>
      <c r="AL85">
        <v>0</v>
      </c>
      <c r="AM85">
        <v>1.5544431938566314</v>
      </c>
      <c r="AN85">
        <v>4.4594728392889048E-2</v>
      </c>
      <c r="AO85">
        <v>0</v>
      </c>
      <c r="AP85">
        <v>0</v>
      </c>
      <c r="AQ85">
        <v>6.0546864309074371</v>
      </c>
      <c r="AR85">
        <v>0</v>
      </c>
      <c r="AS85">
        <v>2.803094194154661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2.7685055614366729</v>
      </c>
      <c r="AZ85">
        <v>3.5023819880418539</v>
      </c>
      <c r="BA85">
        <v>2.1404060244498782</v>
      </c>
      <c r="BB85">
        <v>2.7082274709302325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65.549439466184026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9.1599964587407356</v>
      </c>
      <c r="M86">
        <v>2.5499082753452518</v>
      </c>
      <c r="N86">
        <v>1.4102769104278075</v>
      </c>
      <c r="O86">
        <v>3.1597558090388289</v>
      </c>
      <c r="P86">
        <v>5.199616916043226</v>
      </c>
      <c r="Q86">
        <v>0</v>
      </c>
      <c r="R86">
        <v>0</v>
      </c>
      <c r="S86">
        <v>0</v>
      </c>
      <c r="T86">
        <v>4.8120000000000003E-2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1.4983817487939697</v>
      </c>
      <c r="AC86">
        <v>0.96834160003637537</v>
      </c>
      <c r="AD86">
        <v>0.76448026741773445</v>
      </c>
      <c r="AE86">
        <v>1.6364974182717409</v>
      </c>
      <c r="AF86">
        <v>1.5136716096175522</v>
      </c>
      <c r="AG86">
        <v>4.7953318089377444</v>
      </c>
      <c r="AH86">
        <v>6.2501642850726284</v>
      </c>
      <c r="AI86">
        <v>0</v>
      </c>
      <c r="AJ86">
        <v>0</v>
      </c>
      <c r="AK86">
        <v>0</v>
      </c>
      <c r="AL86">
        <v>0</v>
      </c>
      <c r="AM86">
        <v>1.5544431938566314</v>
      </c>
      <c r="AN86">
        <v>4.4594728392889048E-2</v>
      </c>
      <c r="AO86">
        <v>0</v>
      </c>
      <c r="AP86">
        <v>0</v>
      </c>
      <c r="AQ86">
        <v>6.0546864309074371</v>
      </c>
      <c r="AR86">
        <v>0</v>
      </c>
      <c r="AS86">
        <v>2.803094194154661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2.7685055614366729</v>
      </c>
      <c r="AZ86">
        <v>3.5023819880418539</v>
      </c>
      <c r="BA86">
        <v>1.6089941433224755</v>
      </c>
      <c r="BB86">
        <v>2.7082274709302325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59.999470818786456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9.1600640644459617</v>
      </c>
      <c r="M87">
        <v>2.5499082753452518</v>
      </c>
      <c r="N87">
        <v>1.4102769104278075</v>
      </c>
      <c r="O87">
        <v>3.1597558090388289</v>
      </c>
      <c r="P87">
        <v>5.199616916043226</v>
      </c>
      <c r="Q87">
        <v>0</v>
      </c>
      <c r="R87">
        <v>0</v>
      </c>
      <c r="S87">
        <v>0</v>
      </c>
      <c r="T87">
        <v>4.8120000000000003E-2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1.510613461901763</v>
      </c>
      <c r="AC87">
        <v>0.96834160003637537</v>
      </c>
      <c r="AD87">
        <v>0</v>
      </c>
      <c r="AE87">
        <v>1.6364974182717409</v>
      </c>
      <c r="AF87">
        <v>1.5136716096175522</v>
      </c>
      <c r="AG87">
        <v>4.7953318089377444</v>
      </c>
      <c r="AH87">
        <v>6.2501642850726284</v>
      </c>
      <c r="AI87">
        <v>0</v>
      </c>
      <c r="AJ87">
        <v>0</v>
      </c>
      <c r="AK87">
        <v>0</v>
      </c>
      <c r="AL87">
        <v>0</v>
      </c>
      <c r="AM87">
        <v>1.5544431938566314</v>
      </c>
      <c r="AN87">
        <v>4.4594728392889048E-2</v>
      </c>
      <c r="AO87">
        <v>0</v>
      </c>
      <c r="AP87">
        <v>0</v>
      </c>
      <c r="AQ87">
        <v>4.5410147957656513</v>
      </c>
      <c r="AR87">
        <v>0</v>
      </c>
      <c r="AS87">
        <v>2.803094194154661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2.7685055614366729</v>
      </c>
      <c r="AZ87">
        <v>2.3415928789237666</v>
      </c>
      <c r="BA87">
        <v>1.6089941433224755</v>
      </c>
      <c r="BB87">
        <v>2.7082274709302325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56.572829125921871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9.1600640644459617</v>
      </c>
      <c r="M88">
        <v>2.5499082753452518</v>
      </c>
      <c r="N88">
        <v>1.4102769104278075</v>
      </c>
      <c r="O88">
        <v>3.1597558090388289</v>
      </c>
      <c r="P88">
        <v>5.199616916043226</v>
      </c>
      <c r="Q88">
        <v>0</v>
      </c>
      <c r="R88">
        <v>0</v>
      </c>
      <c r="S88">
        <v>0</v>
      </c>
      <c r="T88">
        <v>4.8120000000000003E-2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1.510613461901763</v>
      </c>
      <c r="AC88">
        <v>0.96834160003637537</v>
      </c>
      <c r="AD88">
        <v>0</v>
      </c>
      <c r="AE88">
        <v>1.6364974182717409</v>
      </c>
      <c r="AF88">
        <v>0.7568358048087761</v>
      </c>
      <c r="AG88">
        <v>4.7953318089377444</v>
      </c>
      <c r="AH88">
        <v>4.1667762162656592</v>
      </c>
      <c r="AI88">
        <v>0</v>
      </c>
      <c r="AJ88">
        <v>0</v>
      </c>
      <c r="AK88">
        <v>0</v>
      </c>
      <c r="AL88">
        <v>0</v>
      </c>
      <c r="AM88">
        <v>1.5544431938566314</v>
      </c>
      <c r="AN88">
        <v>4.4594728392889048E-2</v>
      </c>
      <c r="AO88">
        <v>0</v>
      </c>
      <c r="AP88">
        <v>0</v>
      </c>
      <c r="AQ88">
        <v>3.0273432702835716</v>
      </c>
      <c r="AR88">
        <v>0</v>
      </c>
      <c r="AS88">
        <v>2.803094194154661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2.7685055614366729</v>
      </c>
      <c r="AZ88">
        <v>1.1707964394618833</v>
      </c>
      <c r="BA88">
        <v>1.0675932829268295</v>
      </c>
      <c r="BB88">
        <v>2.7082274709302325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50.506736426966512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9.1600580130659441</v>
      </c>
      <c r="M89">
        <v>2.5499082753452518</v>
      </c>
      <c r="N89">
        <v>1.4102769104278075</v>
      </c>
      <c r="O89">
        <v>3.1597558090388289</v>
      </c>
      <c r="P89">
        <v>5.199616916043226</v>
      </c>
      <c r="Q89">
        <v>0</v>
      </c>
      <c r="R89">
        <v>0</v>
      </c>
      <c r="S89">
        <v>0</v>
      </c>
      <c r="T89">
        <v>4.8120000000000003E-2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1.510613461901763</v>
      </c>
      <c r="AC89">
        <v>0.96834160003637537</v>
      </c>
      <c r="AD89">
        <v>0</v>
      </c>
      <c r="AE89">
        <v>1.6364974182717409</v>
      </c>
      <c r="AF89">
        <v>0.7568358048087761</v>
      </c>
      <c r="AG89">
        <v>4.7953318089377444</v>
      </c>
      <c r="AH89">
        <v>2.03277946130377</v>
      </c>
      <c r="AI89">
        <v>0</v>
      </c>
      <c r="AJ89">
        <v>0</v>
      </c>
      <c r="AK89">
        <v>0</v>
      </c>
      <c r="AL89">
        <v>0</v>
      </c>
      <c r="AM89">
        <v>1.5544431938566314</v>
      </c>
      <c r="AN89">
        <v>4.4594728392889048E-2</v>
      </c>
      <c r="AO89">
        <v>0</v>
      </c>
      <c r="AP89">
        <v>0</v>
      </c>
      <c r="AQ89">
        <v>3.0273432702835716</v>
      </c>
      <c r="AR89">
        <v>0</v>
      </c>
      <c r="AS89">
        <v>2.803094194154661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2.7685055614366729</v>
      </c>
      <c r="AZ89">
        <v>1.1707964394618833</v>
      </c>
      <c r="BA89">
        <v>0.52160254545454554</v>
      </c>
      <c r="BB89">
        <v>2.7082274709302325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47.82674288315232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9.1600580130659441</v>
      </c>
      <c r="M90">
        <v>2.5499082753452518</v>
      </c>
      <c r="N90">
        <v>1.4102769104278075</v>
      </c>
      <c r="O90">
        <v>3.1597558090388289</v>
      </c>
      <c r="P90">
        <v>5.199616916043226</v>
      </c>
      <c r="Q90">
        <v>0</v>
      </c>
      <c r="R90">
        <v>0</v>
      </c>
      <c r="S90">
        <v>0</v>
      </c>
      <c r="T90">
        <v>4.8120000000000003E-2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1.510613461901763</v>
      </c>
      <c r="AC90">
        <v>0.96834160003637537</v>
      </c>
      <c r="AD90">
        <v>0</v>
      </c>
      <c r="AE90">
        <v>1.6364974182717409</v>
      </c>
      <c r="AF90">
        <v>0.7568358048087761</v>
      </c>
      <c r="AG90">
        <v>4.7953318089377444</v>
      </c>
      <c r="AH90">
        <v>2.03277946130377</v>
      </c>
      <c r="AI90">
        <v>0</v>
      </c>
      <c r="AJ90">
        <v>0</v>
      </c>
      <c r="AK90">
        <v>0</v>
      </c>
      <c r="AL90">
        <v>0</v>
      </c>
      <c r="AM90">
        <v>1.5544431938566314</v>
      </c>
      <c r="AN90">
        <v>4.4594728392889048E-2</v>
      </c>
      <c r="AO90">
        <v>0</v>
      </c>
      <c r="AP90">
        <v>0</v>
      </c>
      <c r="AQ90">
        <v>3.0273432702835716</v>
      </c>
      <c r="AR90">
        <v>0</v>
      </c>
      <c r="AS90">
        <v>2.803094194154661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2.7685055614366729</v>
      </c>
      <c r="AZ90">
        <v>0</v>
      </c>
      <c r="BA90">
        <v>0.52160254545454554</v>
      </c>
      <c r="BB90">
        <v>2.7082274709302325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46.655946443690439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1.7000418433826971</v>
      </c>
      <c r="L91">
        <v>9.1600580130659441</v>
      </c>
      <c r="M91">
        <v>2.5499082753452518</v>
      </c>
      <c r="N91">
        <v>1.4102769104278075</v>
      </c>
      <c r="O91">
        <v>3.1597558090388289</v>
      </c>
      <c r="P91">
        <v>5.199616916043226</v>
      </c>
      <c r="Q91">
        <v>0</v>
      </c>
      <c r="R91">
        <v>0</v>
      </c>
      <c r="S91">
        <v>0</v>
      </c>
      <c r="T91">
        <v>4.8120000000000003E-2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3.0212269238035261</v>
      </c>
      <c r="AC91">
        <v>0.96834160003637537</v>
      </c>
      <c r="AD91">
        <v>0</v>
      </c>
      <c r="AE91">
        <v>1.6364974182717409</v>
      </c>
      <c r="AF91">
        <v>0.7568358048087761</v>
      </c>
      <c r="AG91">
        <v>4.7953318089377444</v>
      </c>
      <c r="AH91">
        <v>2.03277946130377</v>
      </c>
      <c r="AI91">
        <v>0</v>
      </c>
      <c r="AJ91">
        <v>0</v>
      </c>
      <c r="AK91">
        <v>0</v>
      </c>
      <c r="AL91">
        <v>0</v>
      </c>
      <c r="AM91">
        <v>1.5544431938566314</v>
      </c>
      <c r="AN91">
        <v>4.4594728392889048E-2</v>
      </c>
      <c r="AO91">
        <v>0</v>
      </c>
      <c r="AP91">
        <v>0</v>
      </c>
      <c r="AQ91">
        <v>3.0273432702835716</v>
      </c>
      <c r="AR91">
        <v>0</v>
      </c>
      <c r="AS91">
        <v>2.803094194154661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2.7685055614366729</v>
      </c>
      <c r="AZ91">
        <v>0</v>
      </c>
      <c r="BA91">
        <v>0.52160254545454554</v>
      </c>
      <c r="BB91">
        <v>2.7082274709302325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49.866601748974901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9.1600580130659441</v>
      </c>
      <c r="M92">
        <v>2.5499082753452518</v>
      </c>
      <c r="N92">
        <v>1.4102769104278075</v>
      </c>
      <c r="O92">
        <v>3.1597558090388289</v>
      </c>
      <c r="P92">
        <v>5.199616916043226</v>
      </c>
      <c r="Q92">
        <v>0</v>
      </c>
      <c r="R92">
        <v>0</v>
      </c>
      <c r="S92">
        <v>0</v>
      </c>
      <c r="T92">
        <v>4.8120000000000003E-2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3.0212269238035261</v>
      </c>
      <c r="AC92">
        <v>0.96834160003637537</v>
      </c>
      <c r="AD92">
        <v>0</v>
      </c>
      <c r="AE92">
        <v>1.6364974182717409</v>
      </c>
      <c r="AF92">
        <v>0.7568358048087761</v>
      </c>
      <c r="AG92">
        <v>4.7953318089377444</v>
      </c>
      <c r="AH92">
        <v>2.0243447720382917</v>
      </c>
      <c r="AI92">
        <v>0</v>
      </c>
      <c r="AJ92">
        <v>0</v>
      </c>
      <c r="AK92">
        <v>0</v>
      </c>
      <c r="AL92">
        <v>0</v>
      </c>
      <c r="AM92">
        <v>1.5544431938566314</v>
      </c>
      <c r="AN92">
        <v>4.4594728392889048E-2</v>
      </c>
      <c r="AO92">
        <v>0</v>
      </c>
      <c r="AP92">
        <v>0</v>
      </c>
      <c r="AQ92">
        <v>3.0273432702835716</v>
      </c>
      <c r="AR92">
        <v>0</v>
      </c>
      <c r="AS92">
        <v>2.803094194154661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2.7685055614366729</v>
      </c>
      <c r="AZ92">
        <v>0</v>
      </c>
      <c r="BA92">
        <v>0.52160254545454554</v>
      </c>
      <c r="BB92">
        <v>2.7082274709302325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48.158125216326724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9.1600659947647198</v>
      </c>
      <c r="M93">
        <v>2.5499082753452518</v>
      </c>
      <c r="N93">
        <v>1.4102769104278075</v>
      </c>
      <c r="O93">
        <v>3.1597558090388289</v>
      </c>
      <c r="P93">
        <v>5.199616916043226</v>
      </c>
      <c r="Q93">
        <v>0</v>
      </c>
      <c r="R93">
        <v>0</v>
      </c>
      <c r="S93">
        <v>0</v>
      </c>
      <c r="T93">
        <v>4.8120000000000003E-2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3.0212269238035261</v>
      </c>
      <c r="AC93">
        <v>0.96834160003637537</v>
      </c>
      <c r="AD93">
        <v>0</v>
      </c>
      <c r="AE93">
        <v>1.6364974182717409</v>
      </c>
      <c r="AF93">
        <v>0.7568358048087761</v>
      </c>
      <c r="AG93">
        <v>4.7953318089377444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1.5544431938566314</v>
      </c>
      <c r="AN93">
        <v>4.4594728392889048E-2</v>
      </c>
      <c r="AO93">
        <v>0</v>
      </c>
      <c r="AP93">
        <v>0</v>
      </c>
      <c r="AQ93">
        <v>3.0273432702835716</v>
      </c>
      <c r="AR93">
        <v>0</v>
      </c>
      <c r="AS93">
        <v>2.803094194154661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2.7685055614366729</v>
      </c>
      <c r="AZ93">
        <v>0</v>
      </c>
      <c r="BA93">
        <v>0</v>
      </c>
      <c r="BB93">
        <v>2.7082274709302325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45.612185880532657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9.1600659947647198</v>
      </c>
      <c r="M94">
        <v>2.5499082753452518</v>
      </c>
      <c r="N94">
        <v>1.4102769104278075</v>
      </c>
      <c r="O94">
        <v>3.1597558090388289</v>
      </c>
      <c r="P94">
        <v>5.199616916043226</v>
      </c>
      <c r="Q94">
        <v>0</v>
      </c>
      <c r="R94">
        <v>0</v>
      </c>
      <c r="S94">
        <v>0</v>
      </c>
      <c r="T94">
        <v>4.8120000000000003E-2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3.0212269238035261</v>
      </c>
      <c r="AC94">
        <v>0.96834160003637537</v>
      </c>
      <c r="AD94">
        <v>0</v>
      </c>
      <c r="AE94">
        <v>1.6364974182717409</v>
      </c>
      <c r="AF94">
        <v>0.7568358048087761</v>
      </c>
      <c r="AG94">
        <v>4.7953318089377444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1.5544431938566314</v>
      </c>
      <c r="AN94">
        <v>4.4594728392889048E-2</v>
      </c>
      <c r="AO94">
        <v>0</v>
      </c>
      <c r="AP94">
        <v>0</v>
      </c>
      <c r="AQ94">
        <v>3.0273432702835716</v>
      </c>
      <c r="AR94">
        <v>0</v>
      </c>
      <c r="AS94">
        <v>2.803094194154661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2.7685055614366729</v>
      </c>
      <c r="AZ94">
        <v>0</v>
      </c>
      <c r="BA94">
        <v>0</v>
      </c>
      <c r="BB94">
        <v>2.7082274709302325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45.612185880532657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9.1600659947647198</v>
      </c>
      <c r="M95">
        <v>2.5499082753452518</v>
      </c>
      <c r="N95">
        <v>1.4102769104278075</v>
      </c>
      <c r="O95">
        <v>3.1597558090388289</v>
      </c>
      <c r="P95">
        <v>5.199616916043226</v>
      </c>
      <c r="Q95">
        <v>0</v>
      </c>
      <c r="R95">
        <v>0</v>
      </c>
      <c r="S95">
        <v>0</v>
      </c>
      <c r="T95">
        <v>4.8120000000000003E-2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3.0212269238035261</v>
      </c>
      <c r="AC95">
        <v>0.96834160003637537</v>
      </c>
      <c r="AD95">
        <v>0</v>
      </c>
      <c r="AE95">
        <v>1.6364974182717409</v>
      </c>
      <c r="AF95">
        <v>0.7568358048087761</v>
      </c>
      <c r="AG95">
        <v>4.7953318089377444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1.5544431938566314</v>
      </c>
      <c r="AN95">
        <v>4.4594728392889048E-2</v>
      </c>
      <c r="AO95">
        <v>0</v>
      </c>
      <c r="AP95">
        <v>0</v>
      </c>
      <c r="AQ95">
        <v>3.0273432702835716</v>
      </c>
      <c r="AR95">
        <v>0</v>
      </c>
      <c r="AS95">
        <v>2.803094194154661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2.7685055614366729</v>
      </c>
      <c r="AZ95">
        <v>0</v>
      </c>
      <c r="BA95">
        <v>0</v>
      </c>
      <c r="BB95">
        <v>2.7082274709302325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45.612185880532657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9.1600659947647198</v>
      </c>
      <c r="M96">
        <v>2.5499082753452518</v>
      </c>
      <c r="N96">
        <v>1.4102769104278075</v>
      </c>
      <c r="O96">
        <v>3.1597558090388289</v>
      </c>
      <c r="P96">
        <v>5.199616916043226</v>
      </c>
      <c r="Q96">
        <v>0</v>
      </c>
      <c r="R96">
        <v>0</v>
      </c>
      <c r="S96">
        <v>0</v>
      </c>
      <c r="T96">
        <v>4.8120000000000003E-2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3.0212269238035261</v>
      </c>
      <c r="AC96">
        <v>0</v>
      </c>
      <c r="AD96">
        <v>0</v>
      </c>
      <c r="AE96">
        <v>1.6364974182717409</v>
      </c>
      <c r="AF96">
        <v>0.7568358048087761</v>
      </c>
      <c r="AG96">
        <v>4.7953318089377444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1.5544431938566314</v>
      </c>
      <c r="AN96">
        <v>4.4594728392889048E-2</v>
      </c>
      <c r="AO96">
        <v>0</v>
      </c>
      <c r="AP96">
        <v>0</v>
      </c>
      <c r="AQ96">
        <v>3.0273432702835716</v>
      </c>
      <c r="AR96">
        <v>0</v>
      </c>
      <c r="AS96">
        <v>2.803094194154661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2.7685055614366729</v>
      </c>
      <c r="AZ96">
        <v>0</v>
      </c>
      <c r="BA96">
        <v>0</v>
      </c>
      <c r="BB96">
        <v>2.7082274709302325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44.643844280496282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9.1600659947647198</v>
      </c>
      <c r="M97">
        <v>2.5499082753452518</v>
      </c>
      <c r="N97">
        <v>1.4102769104278075</v>
      </c>
      <c r="O97">
        <v>3.1597558090388289</v>
      </c>
      <c r="P97">
        <v>5.199616916043226</v>
      </c>
      <c r="Q97">
        <v>0</v>
      </c>
      <c r="R97">
        <v>0</v>
      </c>
      <c r="S97">
        <v>0</v>
      </c>
      <c r="T97">
        <v>4.8120000000000003E-2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3.0212269238035261</v>
      </c>
      <c r="AC97">
        <v>0</v>
      </c>
      <c r="AD97">
        <v>0</v>
      </c>
      <c r="AE97">
        <v>1.6364974182717409</v>
      </c>
      <c r="AF97">
        <v>0.7568358048087761</v>
      </c>
      <c r="AG97">
        <v>4.7953318089377444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1.5544431938566314</v>
      </c>
      <c r="AN97">
        <v>4.4594728392889048E-2</v>
      </c>
      <c r="AO97">
        <v>0</v>
      </c>
      <c r="AP97">
        <v>0</v>
      </c>
      <c r="AQ97">
        <v>1.5136716351417858</v>
      </c>
      <c r="AR97">
        <v>0</v>
      </c>
      <c r="AS97">
        <v>2.803094194154661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2.7685055614366729</v>
      </c>
      <c r="AZ97">
        <v>0</v>
      </c>
      <c r="BA97">
        <v>0</v>
      </c>
      <c r="BB97">
        <v>2.7082274709302325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43.130172645354492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9.1600659947647198</v>
      </c>
      <c r="M98">
        <v>2.5499082753452518</v>
      </c>
      <c r="N98">
        <v>1.4102769104278075</v>
      </c>
      <c r="O98">
        <v>3.1597558090388289</v>
      </c>
      <c r="P98">
        <v>5.199616916043226</v>
      </c>
      <c r="Q98">
        <v>0</v>
      </c>
      <c r="R98">
        <v>0</v>
      </c>
      <c r="S98">
        <v>0</v>
      </c>
      <c r="T98">
        <v>4.8120000000000003E-2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3.0212269238035261</v>
      </c>
      <c r="AC98">
        <v>0</v>
      </c>
      <c r="AD98">
        <v>0</v>
      </c>
      <c r="AE98">
        <v>1.6364974182717409</v>
      </c>
      <c r="AF98">
        <v>0.7568358048087761</v>
      </c>
      <c r="AG98">
        <v>4.7953318089377444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1.5544431938566314</v>
      </c>
      <c r="AN98">
        <v>4.4594728392889048E-2</v>
      </c>
      <c r="AO98">
        <v>0</v>
      </c>
      <c r="AP98">
        <v>0</v>
      </c>
      <c r="AQ98">
        <v>1.5136716351417858</v>
      </c>
      <c r="AR98">
        <v>0</v>
      </c>
      <c r="AS98">
        <v>2.803094194154661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2.7685055614366729</v>
      </c>
      <c r="AZ98">
        <v>0</v>
      </c>
      <c r="BA98">
        <v>0</v>
      </c>
      <c r="BB98">
        <v>2.7082274709302325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43.130172645354492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7.450110860551893E-4</v>
      </c>
      <c r="L99">
        <f t="shared" si="2"/>
        <v>0.22005236543103079</v>
      </c>
      <c r="M99">
        <f t="shared" si="2"/>
        <v>6.1197848052939222E-2</v>
      </c>
      <c r="N99">
        <f t="shared" si="2"/>
        <v>3.3846576876554943E-2</v>
      </c>
      <c r="O99">
        <f t="shared" si="2"/>
        <v>7.5831717956295036E-2</v>
      </c>
      <c r="P99">
        <f t="shared" si="2"/>
        <v>5.199616916043226E-2</v>
      </c>
      <c r="Q99">
        <f t="shared" si="2"/>
        <v>3.9981080851063836E-5</v>
      </c>
      <c r="R99">
        <f t="shared" si="2"/>
        <v>1.1406496726992683E-3</v>
      </c>
      <c r="S99">
        <f t="shared" si="2"/>
        <v>0</v>
      </c>
      <c r="T99">
        <f t="shared" si="2"/>
        <v>2.5357658898775944E-2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5.060249234152267E-2</v>
      </c>
      <c r="AC99">
        <f t="shared" si="2"/>
        <v>2.5675705733053857E-2</v>
      </c>
      <c r="AD99">
        <f t="shared" si="2"/>
        <v>1.3870729523641729E-2</v>
      </c>
      <c r="AE99">
        <f t="shared" si="2"/>
        <v>5.809565735727272E-2</v>
      </c>
      <c r="AF99">
        <f t="shared" si="2"/>
        <v>2.6089812017520933E-2</v>
      </c>
      <c r="AG99">
        <f t="shared" si="2"/>
        <v>0.11508796341450596</v>
      </c>
      <c r="AH99">
        <f t="shared" si="2"/>
        <v>7.5912926886828283E-2</v>
      </c>
      <c r="AI99">
        <f t="shared" si="2"/>
        <v>4.0613014631633833E-3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3.745953265924809E-2</v>
      </c>
      <c r="AN99">
        <f t="shared" si="2"/>
        <v>1.0702734814293387E-3</v>
      </c>
      <c r="AO99">
        <f t="shared" si="2"/>
        <v>0</v>
      </c>
      <c r="AP99">
        <f t="shared" si="2"/>
        <v>0</v>
      </c>
      <c r="AQ99">
        <f t="shared" si="2"/>
        <v>6.4331043479173594E-2</v>
      </c>
      <c r="AR99">
        <f t="shared" si="2"/>
        <v>0</v>
      </c>
      <c r="AS99">
        <f t="shared" si="2"/>
        <v>5.8527332357025307E-2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6.6425060711520614E-2</v>
      </c>
      <c r="AZ99">
        <f t="shared" si="2"/>
        <v>2.7273659559725473E-2</v>
      </c>
      <c r="BA99">
        <f t="shared" si="2"/>
        <v>1.9843519529035288E-2</v>
      </c>
      <c r="BB99">
        <f t="shared" si="2"/>
        <v>6.3452716432993397E-2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1.1779877051632945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18.324829000000001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18.324829000000001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17.785498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17.785498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17.357603999999998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17.357603999999998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16.684550000000002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16.684550000000002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15.622631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15.622631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14.782473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14.782473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14.55355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14.55355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13.673861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13.673861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14.881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14.881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16.952199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16.952199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15.515027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15.515027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17.794273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17.794273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18.041449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18.041449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18.426456000000002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18.426456000000002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18.941811000000001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18.941811000000001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19.247983999999999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19.247983999999999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19.247983999999999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19.247983999999999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19.247983999999999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19.247983999999999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19.247983999999999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19.247983999999999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19.247983999999999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19.247983999999999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19.247983999999999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19.247983999999999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19.247983999999999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19.247983999999999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19.247983999999999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19.247983999999999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19.247983999999999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19.247983999999999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19.247983999999999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19.247983999999999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19.247983999999999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19.247983999999999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19.247983999999999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19.247983999999999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19.247983999999999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19.247983999999999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19.247983999999999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19.247983999999999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19.247983999999999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19.247983999999999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19.247983999999999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19.247983999999999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19.247983999999999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19.247983999999999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19.247983999999999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19.247983999999999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19.247983999999999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19.247983999999999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19.247983999999999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19.247983999999999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19.247983999999999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19.247983999999999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19.247983999999999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19.247983999999999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19.247983999999999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19.247983999999999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19.247983999999999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19.247983999999999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19.247983999999999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19.247983999999999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19.247983999999999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19.247983999999999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19.247983999999999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19.247983999999999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19.247983999999999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19.247983999999999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19.247983999999999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19.247983999999999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19.247983999999999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19.247983999999999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19.247983999999999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19.247983999999999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19.247983999999999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19.247983999999999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19.247983999999999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19.247983999999999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19.247983999999999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19.247983999999999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19.247983999999999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19.247983999999999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19.247983999999999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19.247983999999999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19.247983999999999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19.247983999999999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19.247983999999999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19.247983999999999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19.247983999999999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19.247983999999999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19.247983999999999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19.247983999999999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19.247983999999999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19.247983999999999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19.247983999999999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0.45210597875000064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0.45210597875000064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45383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493.01</v>
      </c>
      <c r="L3" s="201">
        <v>17.47</v>
      </c>
      <c r="M3" s="201">
        <v>63.57</v>
      </c>
      <c r="N3" s="201">
        <v>26.32</v>
      </c>
      <c r="O3" s="201">
        <v>73.569999999999993</v>
      </c>
      <c r="P3" s="201">
        <v>31.28</v>
      </c>
      <c r="Q3" s="201">
        <v>4.8</v>
      </c>
      <c r="R3" s="201">
        <v>19.07</v>
      </c>
      <c r="S3" s="201">
        <v>11.73</v>
      </c>
      <c r="T3" s="201">
        <v>0.04</v>
      </c>
      <c r="U3" s="201">
        <v>49.29</v>
      </c>
      <c r="V3" s="201">
        <v>8.8000000000000007</v>
      </c>
      <c r="W3" s="201">
        <v>19.61</v>
      </c>
      <c r="X3" s="201">
        <v>62.68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9.34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118.03</v>
      </c>
      <c r="AQ3" s="201">
        <v>38.130000000000003</v>
      </c>
      <c r="AR3" s="201">
        <v>0</v>
      </c>
      <c r="AS3" s="201">
        <v>7.64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2.52</v>
      </c>
      <c r="AZ3" s="201">
        <v>0</v>
      </c>
      <c r="BA3" s="201">
        <v>0</v>
      </c>
      <c r="BB3" s="201">
        <v>2.63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493.01</v>
      </c>
      <c r="L4" s="201">
        <v>17.47</v>
      </c>
      <c r="M4" s="201">
        <v>63.7</v>
      </c>
      <c r="N4" s="201">
        <v>26.39</v>
      </c>
      <c r="O4" s="201">
        <v>73.77</v>
      </c>
      <c r="P4" s="201">
        <v>31.28</v>
      </c>
      <c r="Q4" s="201">
        <v>4.8</v>
      </c>
      <c r="R4" s="201">
        <v>19.07</v>
      </c>
      <c r="S4" s="201">
        <v>11.73</v>
      </c>
      <c r="T4" s="201">
        <v>0.04</v>
      </c>
      <c r="U4" s="201">
        <v>49.29</v>
      </c>
      <c r="V4" s="201">
        <v>8.8000000000000007</v>
      </c>
      <c r="W4" s="201">
        <v>19.61</v>
      </c>
      <c r="X4" s="201">
        <v>62.68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9.34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118.03</v>
      </c>
      <c r="AQ4" s="201">
        <v>38.130000000000003</v>
      </c>
      <c r="AR4" s="201">
        <v>0</v>
      </c>
      <c r="AS4" s="201">
        <v>7.64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2.52</v>
      </c>
      <c r="AZ4" s="201">
        <v>0</v>
      </c>
      <c r="BA4" s="201">
        <v>0</v>
      </c>
      <c r="BB4" s="201">
        <v>2.63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480</v>
      </c>
      <c r="L5" s="201">
        <v>17.47</v>
      </c>
      <c r="M5" s="201">
        <v>63.7</v>
      </c>
      <c r="N5" s="201">
        <v>26.39</v>
      </c>
      <c r="O5" s="201">
        <v>73.77</v>
      </c>
      <c r="P5" s="201">
        <v>31.28</v>
      </c>
      <c r="Q5" s="201">
        <v>4.8</v>
      </c>
      <c r="R5" s="201">
        <v>19.07</v>
      </c>
      <c r="S5" s="201">
        <v>11.73</v>
      </c>
      <c r="T5" s="201">
        <v>0.04</v>
      </c>
      <c r="U5" s="201">
        <v>49.29</v>
      </c>
      <c r="V5" s="201">
        <v>8.8000000000000007</v>
      </c>
      <c r="W5" s="201">
        <v>19.61</v>
      </c>
      <c r="X5" s="201">
        <v>62.68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9.34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118.03</v>
      </c>
      <c r="AQ5" s="201">
        <v>38.130000000000003</v>
      </c>
      <c r="AR5" s="201">
        <v>0</v>
      </c>
      <c r="AS5" s="201">
        <v>7.64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2.52</v>
      </c>
      <c r="AZ5" s="201">
        <v>0</v>
      </c>
      <c r="BA5" s="201">
        <v>0</v>
      </c>
      <c r="BB5" s="201">
        <v>2.63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413.83</v>
      </c>
      <c r="L6" s="201">
        <v>17.47</v>
      </c>
      <c r="M6" s="201">
        <v>63.7</v>
      </c>
      <c r="N6" s="201">
        <v>26.39</v>
      </c>
      <c r="O6" s="201">
        <v>73.77</v>
      </c>
      <c r="P6" s="201">
        <v>31.28</v>
      </c>
      <c r="Q6" s="201">
        <v>4.8</v>
      </c>
      <c r="R6" s="201">
        <v>19.07</v>
      </c>
      <c r="S6" s="201">
        <v>11.73</v>
      </c>
      <c r="T6" s="201">
        <v>0.04</v>
      </c>
      <c r="U6" s="201">
        <v>49.29</v>
      </c>
      <c r="V6" s="201">
        <v>8.8000000000000007</v>
      </c>
      <c r="W6" s="201">
        <v>19.61</v>
      </c>
      <c r="X6" s="201">
        <v>62.68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9.34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118.03</v>
      </c>
      <c r="AQ6" s="201">
        <v>38.130000000000003</v>
      </c>
      <c r="AR6" s="201">
        <v>0</v>
      </c>
      <c r="AS6" s="201">
        <v>7.64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2.52</v>
      </c>
      <c r="AZ6" s="201">
        <v>0</v>
      </c>
      <c r="BA6" s="201">
        <v>0</v>
      </c>
      <c r="BB6" s="201">
        <v>2.63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365.71</v>
      </c>
      <c r="L7" s="201">
        <v>17.47</v>
      </c>
      <c r="M7" s="201">
        <v>63.7</v>
      </c>
      <c r="N7" s="201">
        <v>26.39</v>
      </c>
      <c r="O7" s="201">
        <v>73.77</v>
      </c>
      <c r="P7" s="201">
        <v>31.28</v>
      </c>
      <c r="Q7" s="201">
        <v>4.8</v>
      </c>
      <c r="R7" s="201">
        <v>19.07</v>
      </c>
      <c r="S7" s="201">
        <v>11.73</v>
      </c>
      <c r="T7" s="201">
        <v>0.04</v>
      </c>
      <c r="U7" s="201">
        <v>49.29</v>
      </c>
      <c r="V7" s="201">
        <v>8.8000000000000007</v>
      </c>
      <c r="W7" s="201">
        <v>19.61</v>
      </c>
      <c r="X7" s="201">
        <v>62.68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15.56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118.03</v>
      </c>
      <c r="AQ7" s="201">
        <v>38.130000000000003</v>
      </c>
      <c r="AR7" s="201">
        <v>0</v>
      </c>
      <c r="AS7" s="201">
        <v>7.64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2.52</v>
      </c>
      <c r="AZ7" s="201">
        <v>0</v>
      </c>
      <c r="BA7" s="201">
        <v>0</v>
      </c>
      <c r="BB7" s="201">
        <v>2.63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365.71</v>
      </c>
      <c r="L8" s="201">
        <v>17.47</v>
      </c>
      <c r="M8" s="201">
        <v>63.7</v>
      </c>
      <c r="N8" s="201">
        <v>26.39</v>
      </c>
      <c r="O8" s="201">
        <v>73.77</v>
      </c>
      <c r="P8" s="201">
        <v>31.28</v>
      </c>
      <c r="Q8" s="201">
        <v>4.8</v>
      </c>
      <c r="R8" s="201">
        <v>19.07</v>
      </c>
      <c r="S8" s="201">
        <v>11.73</v>
      </c>
      <c r="T8" s="201">
        <v>0.04</v>
      </c>
      <c r="U8" s="201">
        <v>49.29</v>
      </c>
      <c r="V8" s="201">
        <v>8.8000000000000007</v>
      </c>
      <c r="W8" s="201">
        <v>19.61</v>
      </c>
      <c r="X8" s="201">
        <v>62.68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15.56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118.03</v>
      </c>
      <c r="AQ8" s="201">
        <v>38.130000000000003</v>
      </c>
      <c r="AR8" s="201">
        <v>0</v>
      </c>
      <c r="AS8" s="201">
        <v>7.64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2.52</v>
      </c>
      <c r="AZ8" s="201">
        <v>0</v>
      </c>
      <c r="BA8" s="201">
        <v>0</v>
      </c>
      <c r="BB8" s="201">
        <v>2.63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317.58999999999997</v>
      </c>
      <c r="L9" s="201">
        <v>17.71</v>
      </c>
      <c r="M9" s="201">
        <v>63.7</v>
      </c>
      <c r="N9" s="201">
        <v>26.39</v>
      </c>
      <c r="O9" s="201">
        <v>73.77</v>
      </c>
      <c r="P9" s="201">
        <v>31.28</v>
      </c>
      <c r="Q9" s="201">
        <v>4.8</v>
      </c>
      <c r="R9" s="201">
        <v>19.079999999999998</v>
      </c>
      <c r="S9" s="201">
        <v>11.73</v>
      </c>
      <c r="T9" s="201">
        <v>0.04</v>
      </c>
      <c r="U9" s="201">
        <v>49.29</v>
      </c>
      <c r="V9" s="201">
        <v>8.7899999999999991</v>
      </c>
      <c r="W9" s="201">
        <v>19.61</v>
      </c>
      <c r="X9" s="201">
        <v>62.68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15.56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122.42</v>
      </c>
      <c r="AQ9" s="201">
        <v>38.130000000000003</v>
      </c>
      <c r="AR9" s="201">
        <v>0</v>
      </c>
      <c r="AS9" s="201">
        <v>7.64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2.52</v>
      </c>
      <c r="AZ9" s="201">
        <v>0</v>
      </c>
      <c r="BA9" s="201">
        <v>0</v>
      </c>
      <c r="BB9" s="201">
        <v>2.63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317.58999999999997</v>
      </c>
      <c r="L10" s="201">
        <v>17.47</v>
      </c>
      <c r="M10" s="201">
        <v>63.7</v>
      </c>
      <c r="N10" s="201">
        <v>26.39</v>
      </c>
      <c r="O10" s="201">
        <v>73.77</v>
      </c>
      <c r="P10" s="201">
        <v>31.28</v>
      </c>
      <c r="Q10" s="201">
        <v>4.8</v>
      </c>
      <c r="R10" s="201">
        <v>19.079999999999998</v>
      </c>
      <c r="S10" s="201">
        <v>11.73</v>
      </c>
      <c r="T10" s="201">
        <v>1.41</v>
      </c>
      <c r="U10" s="201">
        <v>49.29</v>
      </c>
      <c r="V10" s="201">
        <v>8.7899999999999991</v>
      </c>
      <c r="W10" s="201">
        <v>19.61</v>
      </c>
      <c r="X10" s="201">
        <v>62.68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15.56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118.03</v>
      </c>
      <c r="AQ10" s="201">
        <v>38.130000000000003</v>
      </c>
      <c r="AR10" s="201">
        <v>0</v>
      </c>
      <c r="AS10" s="201">
        <v>7.64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2.52</v>
      </c>
      <c r="AZ10" s="201">
        <v>0</v>
      </c>
      <c r="BA10" s="201">
        <v>0</v>
      </c>
      <c r="BB10" s="201">
        <v>2.63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274.27999999999997</v>
      </c>
      <c r="L11" s="201">
        <v>9.6199999999999992</v>
      </c>
      <c r="M11" s="201">
        <v>63.7</v>
      </c>
      <c r="N11" s="201">
        <v>26.39</v>
      </c>
      <c r="O11" s="201">
        <v>73.77</v>
      </c>
      <c r="P11" s="201">
        <v>31.28</v>
      </c>
      <c r="Q11" s="201">
        <v>3.79</v>
      </c>
      <c r="R11" s="201">
        <v>19.079999999999998</v>
      </c>
      <c r="S11" s="201">
        <v>6.74</v>
      </c>
      <c r="T11" s="201">
        <v>0.96</v>
      </c>
      <c r="U11" s="201">
        <v>49.29</v>
      </c>
      <c r="V11" s="201">
        <v>8.7899999999999991</v>
      </c>
      <c r="W11" s="201">
        <v>19.61</v>
      </c>
      <c r="X11" s="201">
        <v>62.68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114.57</v>
      </c>
      <c r="AQ11" s="201">
        <v>38.130000000000003</v>
      </c>
      <c r="AR11" s="201">
        <v>0</v>
      </c>
      <c r="AS11" s="201">
        <v>7.64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2.52</v>
      </c>
      <c r="AZ11" s="201">
        <v>0</v>
      </c>
      <c r="BA11" s="201">
        <v>0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274.27999999999997</v>
      </c>
      <c r="L12" s="201">
        <v>9.6199999999999992</v>
      </c>
      <c r="M12" s="201">
        <v>63.7</v>
      </c>
      <c r="N12" s="201">
        <v>26.39</v>
      </c>
      <c r="O12" s="201">
        <v>73.77</v>
      </c>
      <c r="P12" s="201">
        <v>31.28</v>
      </c>
      <c r="Q12" s="201">
        <v>2.89</v>
      </c>
      <c r="R12" s="201">
        <v>19.079999999999998</v>
      </c>
      <c r="S12" s="201">
        <v>6.24</v>
      </c>
      <c r="T12" s="201">
        <v>0.96</v>
      </c>
      <c r="U12" s="201">
        <v>49.29</v>
      </c>
      <c r="V12" s="201">
        <v>8.7899999999999991</v>
      </c>
      <c r="W12" s="201">
        <v>19.61</v>
      </c>
      <c r="X12" s="201">
        <v>62.68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118.03</v>
      </c>
      <c r="AQ12" s="201">
        <v>38.130000000000003</v>
      </c>
      <c r="AR12" s="201">
        <v>0</v>
      </c>
      <c r="AS12" s="201">
        <v>7.64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2.52</v>
      </c>
      <c r="AZ12" s="201">
        <v>0</v>
      </c>
      <c r="BA12" s="201">
        <v>0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274.27999999999997</v>
      </c>
      <c r="L13" s="201">
        <v>9.6199999999999992</v>
      </c>
      <c r="M13" s="201">
        <v>63.7</v>
      </c>
      <c r="N13" s="201">
        <v>26.39</v>
      </c>
      <c r="O13" s="201">
        <v>73.77</v>
      </c>
      <c r="P13" s="201">
        <v>31.28</v>
      </c>
      <c r="Q13" s="201">
        <v>2.89</v>
      </c>
      <c r="R13" s="201">
        <v>19.079999999999998</v>
      </c>
      <c r="S13" s="201">
        <v>6.74</v>
      </c>
      <c r="T13" s="201">
        <v>0.96</v>
      </c>
      <c r="U13" s="201">
        <v>49.29</v>
      </c>
      <c r="V13" s="201">
        <v>8.7899999999999991</v>
      </c>
      <c r="W13" s="201">
        <v>19.61</v>
      </c>
      <c r="X13" s="201">
        <v>62.68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118.03</v>
      </c>
      <c r="AQ13" s="201">
        <v>38.33</v>
      </c>
      <c r="AR13" s="201">
        <v>0</v>
      </c>
      <c r="AS13" s="201">
        <v>7.64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2.52</v>
      </c>
      <c r="AZ13" s="201">
        <v>0</v>
      </c>
      <c r="BA13" s="201">
        <v>0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274.27999999999997</v>
      </c>
      <c r="L14" s="201">
        <v>9.6199999999999992</v>
      </c>
      <c r="M14" s="201">
        <v>63.7</v>
      </c>
      <c r="N14" s="201">
        <v>26.39</v>
      </c>
      <c r="O14" s="201">
        <v>73.77</v>
      </c>
      <c r="P14" s="201">
        <v>31.28</v>
      </c>
      <c r="Q14" s="201">
        <v>2.89</v>
      </c>
      <c r="R14" s="201">
        <v>19.079999999999998</v>
      </c>
      <c r="S14" s="201">
        <v>6.74</v>
      </c>
      <c r="T14" s="201">
        <v>0.96</v>
      </c>
      <c r="U14" s="201">
        <v>49.29</v>
      </c>
      <c r="V14" s="201">
        <v>8.7899999999999991</v>
      </c>
      <c r="W14" s="201">
        <v>19.61</v>
      </c>
      <c r="X14" s="201">
        <v>62.68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118.03</v>
      </c>
      <c r="AQ14" s="201">
        <v>38.33</v>
      </c>
      <c r="AR14" s="201">
        <v>0</v>
      </c>
      <c r="AS14" s="201">
        <v>7.64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2.52</v>
      </c>
      <c r="AZ14" s="201">
        <v>0</v>
      </c>
      <c r="BA14" s="201">
        <v>0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274.27999999999997</v>
      </c>
      <c r="L15" s="201">
        <v>9.6199999999999992</v>
      </c>
      <c r="M15" s="201">
        <v>63.7</v>
      </c>
      <c r="N15" s="201">
        <v>26.39</v>
      </c>
      <c r="O15" s="201">
        <v>73.77</v>
      </c>
      <c r="P15" s="201">
        <v>31.28</v>
      </c>
      <c r="Q15" s="201">
        <v>2.89</v>
      </c>
      <c r="R15" s="201">
        <v>10.58</v>
      </c>
      <c r="S15" s="201">
        <v>6.74</v>
      </c>
      <c r="T15" s="201">
        <v>0.96</v>
      </c>
      <c r="U15" s="201">
        <v>49.29</v>
      </c>
      <c r="V15" s="201">
        <v>4.8099999999999996</v>
      </c>
      <c r="W15" s="201">
        <v>19.61</v>
      </c>
      <c r="X15" s="201">
        <v>62.68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118.03</v>
      </c>
      <c r="AQ15" s="201">
        <v>19.25</v>
      </c>
      <c r="AR15" s="201">
        <v>0</v>
      </c>
      <c r="AS15" s="201">
        <v>7.64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2.52</v>
      </c>
      <c r="AZ15" s="201">
        <v>0</v>
      </c>
      <c r="BA15" s="201">
        <v>0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274.27999999999997</v>
      </c>
      <c r="L16" s="201">
        <v>9.6199999999999992</v>
      </c>
      <c r="M16" s="201">
        <v>63.7</v>
      </c>
      <c r="N16" s="201">
        <v>26.39</v>
      </c>
      <c r="O16" s="201">
        <v>73.77</v>
      </c>
      <c r="P16" s="201">
        <v>31.28</v>
      </c>
      <c r="Q16" s="201">
        <v>2.89</v>
      </c>
      <c r="R16" s="201">
        <v>10.58</v>
      </c>
      <c r="S16" s="201">
        <v>6.74</v>
      </c>
      <c r="T16" s="201">
        <v>0.96</v>
      </c>
      <c r="U16" s="201">
        <v>49.29</v>
      </c>
      <c r="V16" s="201">
        <v>4.8099999999999996</v>
      </c>
      <c r="W16" s="201">
        <v>19.61</v>
      </c>
      <c r="X16" s="201">
        <v>62.68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118.03</v>
      </c>
      <c r="AQ16" s="201">
        <v>19.25</v>
      </c>
      <c r="AR16" s="201">
        <v>0</v>
      </c>
      <c r="AS16" s="201">
        <v>7.64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2.52</v>
      </c>
      <c r="AZ16" s="201">
        <v>0</v>
      </c>
      <c r="BA16" s="201">
        <v>0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274.27999999999997</v>
      </c>
      <c r="L17" s="201">
        <v>9.6199999999999992</v>
      </c>
      <c r="M17" s="201">
        <v>63.7</v>
      </c>
      <c r="N17" s="201">
        <v>26.39</v>
      </c>
      <c r="O17" s="201">
        <v>73.77</v>
      </c>
      <c r="P17" s="201">
        <v>31.28</v>
      </c>
      <c r="Q17" s="201">
        <v>2.89</v>
      </c>
      <c r="R17" s="201">
        <v>10.58</v>
      </c>
      <c r="S17" s="201">
        <v>6.74</v>
      </c>
      <c r="T17" s="201">
        <v>0.96</v>
      </c>
      <c r="U17" s="201">
        <v>49.29</v>
      </c>
      <c r="V17" s="201">
        <v>4.8099999999999996</v>
      </c>
      <c r="W17" s="201">
        <v>19.61</v>
      </c>
      <c r="X17" s="201">
        <v>62.68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118.03</v>
      </c>
      <c r="AQ17" s="201">
        <v>19.25</v>
      </c>
      <c r="AR17" s="201">
        <v>0</v>
      </c>
      <c r="AS17" s="201">
        <v>7.64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2.52</v>
      </c>
      <c r="AZ17" s="201">
        <v>0</v>
      </c>
      <c r="BA17" s="201">
        <v>0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274.27999999999997</v>
      </c>
      <c r="L18" s="201">
        <v>9.6199999999999992</v>
      </c>
      <c r="M18" s="201">
        <v>63.7</v>
      </c>
      <c r="N18" s="201">
        <v>26.39</v>
      </c>
      <c r="O18" s="201">
        <v>73.77</v>
      </c>
      <c r="P18" s="201">
        <v>31.28</v>
      </c>
      <c r="Q18" s="201">
        <v>2.89</v>
      </c>
      <c r="R18" s="201">
        <v>10.58</v>
      </c>
      <c r="S18" s="201">
        <v>6.74</v>
      </c>
      <c r="T18" s="201">
        <v>0.96</v>
      </c>
      <c r="U18" s="201">
        <v>49.29</v>
      </c>
      <c r="V18" s="201">
        <v>4.8099999999999996</v>
      </c>
      <c r="W18" s="201">
        <v>19.61</v>
      </c>
      <c r="X18" s="201">
        <v>62.68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118.03</v>
      </c>
      <c r="AQ18" s="201">
        <v>19.25</v>
      </c>
      <c r="AR18" s="201">
        <v>0</v>
      </c>
      <c r="AS18" s="201">
        <v>7.64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2.52</v>
      </c>
      <c r="AZ18" s="201">
        <v>0</v>
      </c>
      <c r="BA18" s="201">
        <v>0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274.27999999999997</v>
      </c>
      <c r="L19" s="201">
        <v>9.6199999999999992</v>
      </c>
      <c r="M19" s="201">
        <v>63.7</v>
      </c>
      <c r="N19" s="201">
        <v>26.39</v>
      </c>
      <c r="O19" s="201">
        <v>73.77</v>
      </c>
      <c r="P19" s="201">
        <v>31.28</v>
      </c>
      <c r="Q19" s="201">
        <v>2.89</v>
      </c>
      <c r="R19" s="201">
        <v>19.079999999999998</v>
      </c>
      <c r="S19" s="201">
        <v>6.74</v>
      </c>
      <c r="T19" s="201">
        <v>0.96</v>
      </c>
      <c r="U19" s="201">
        <v>49.29</v>
      </c>
      <c r="V19" s="201">
        <v>8.7899999999999991</v>
      </c>
      <c r="W19" s="201">
        <v>19.61</v>
      </c>
      <c r="X19" s="201">
        <v>62.68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118.03</v>
      </c>
      <c r="AQ19" s="201">
        <v>38.130000000000003</v>
      </c>
      <c r="AR19" s="201">
        <v>0</v>
      </c>
      <c r="AS19" s="201">
        <v>7.64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2.52</v>
      </c>
      <c r="AZ19" s="201">
        <v>0</v>
      </c>
      <c r="BA19" s="201">
        <v>0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274.27999999999997</v>
      </c>
      <c r="L20" s="201">
        <v>9.6199999999999992</v>
      </c>
      <c r="M20" s="201">
        <v>63.7</v>
      </c>
      <c r="N20" s="201">
        <v>26.39</v>
      </c>
      <c r="O20" s="201">
        <v>73.77</v>
      </c>
      <c r="P20" s="201">
        <v>31.28</v>
      </c>
      <c r="Q20" s="201">
        <v>2.89</v>
      </c>
      <c r="R20" s="201">
        <v>19.079999999999998</v>
      </c>
      <c r="S20" s="201">
        <v>6.74</v>
      </c>
      <c r="T20" s="201">
        <v>0.96</v>
      </c>
      <c r="U20" s="201">
        <v>49.29</v>
      </c>
      <c r="V20" s="201">
        <v>8.7899999999999991</v>
      </c>
      <c r="W20" s="201">
        <v>19.61</v>
      </c>
      <c r="X20" s="201">
        <v>62.68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118.03</v>
      </c>
      <c r="AQ20" s="201">
        <v>38.130000000000003</v>
      </c>
      <c r="AR20" s="201">
        <v>0</v>
      </c>
      <c r="AS20" s="201">
        <v>7.64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2.52</v>
      </c>
      <c r="AZ20" s="201">
        <v>0</v>
      </c>
      <c r="BA20" s="201">
        <v>0.38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274.27999999999997</v>
      </c>
      <c r="L21" s="201">
        <v>9.6199999999999992</v>
      </c>
      <c r="M21" s="201">
        <v>63.7</v>
      </c>
      <c r="N21" s="201">
        <v>26.39</v>
      </c>
      <c r="O21" s="201">
        <v>73.77</v>
      </c>
      <c r="P21" s="201">
        <v>31.28</v>
      </c>
      <c r="Q21" s="201">
        <v>2.89</v>
      </c>
      <c r="R21" s="201">
        <v>19.079999999999998</v>
      </c>
      <c r="S21" s="201">
        <v>6.74</v>
      </c>
      <c r="T21" s="201">
        <v>0.96</v>
      </c>
      <c r="U21" s="201">
        <v>49.29</v>
      </c>
      <c r="V21" s="201">
        <v>8.7899999999999991</v>
      </c>
      <c r="W21" s="201">
        <v>19.61</v>
      </c>
      <c r="X21" s="201">
        <v>62.68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118.03</v>
      </c>
      <c r="AQ21" s="201">
        <v>38.130000000000003</v>
      </c>
      <c r="AR21" s="201">
        <v>0</v>
      </c>
      <c r="AS21" s="201">
        <v>7.64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2.52</v>
      </c>
      <c r="AZ21" s="201">
        <v>0</v>
      </c>
      <c r="BA21" s="201">
        <v>0.76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274.27999999999997</v>
      </c>
      <c r="L22" s="201">
        <v>9.6199999999999992</v>
      </c>
      <c r="M22" s="201">
        <v>63.7</v>
      </c>
      <c r="N22" s="201">
        <v>26.39</v>
      </c>
      <c r="O22" s="201">
        <v>73.77</v>
      </c>
      <c r="P22" s="201">
        <v>31.28</v>
      </c>
      <c r="Q22" s="201">
        <v>2.89</v>
      </c>
      <c r="R22" s="201">
        <v>19.079999999999998</v>
      </c>
      <c r="S22" s="201">
        <v>6.74</v>
      </c>
      <c r="T22" s="201">
        <v>0.96</v>
      </c>
      <c r="U22" s="201">
        <v>49.29</v>
      </c>
      <c r="V22" s="201">
        <v>8.7899999999999991</v>
      </c>
      <c r="W22" s="201">
        <v>19.61</v>
      </c>
      <c r="X22" s="201">
        <v>62.68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118.03</v>
      </c>
      <c r="AQ22" s="201">
        <v>38.130000000000003</v>
      </c>
      <c r="AR22" s="201">
        <v>0</v>
      </c>
      <c r="AS22" s="201">
        <v>7.64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2.52</v>
      </c>
      <c r="AZ22" s="201">
        <v>0</v>
      </c>
      <c r="BA22" s="201">
        <v>0.76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274.27999999999997</v>
      </c>
      <c r="L23" s="201">
        <v>17.47</v>
      </c>
      <c r="M23" s="201">
        <v>63.7</v>
      </c>
      <c r="N23" s="201">
        <v>26.39</v>
      </c>
      <c r="O23" s="201">
        <v>73.77</v>
      </c>
      <c r="P23" s="201">
        <v>31.28</v>
      </c>
      <c r="Q23" s="201">
        <v>4.8</v>
      </c>
      <c r="R23" s="201">
        <v>19.079999999999998</v>
      </c>
      <c r="S23" s="201">
        <v>11.47</v>
      </c>
      <c r="T23" s="201">
        <v>1.38</v>
      </c>
      <c r="U23" s="201">
        <v>49.29</v>
      </c>
      <c r="V23" s="201">
        <v>8.7899999999999991</v>
      </c>
      <c r="W23" s="201">
        <v>19.61</v>
      </c>
      <c r="X23" s="201">
        <v>62.68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118.03</v>
      </c>
      <c r="AQ23" s="201">
        <v>38.130000000000003</v>
      </c>
      <c r="AR23" s="201">
        <v>0</v>
      </c>
      <c r="AS23" s="201">
        <v>7.64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2.52</v>
      </c>
      <c r="AZ23" s="201">
        <v>0</v>
      </c>
      <c r="BA23" s="201">
        <v>0.76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274.27999999999997</v>
      </c>
      <c r="L24" s="201">
        <v>17.47</v>
      </c>
      <c r="M24" s="201">
        <v>63.7</v>
      </c>
      <c r="N24" s="201">
        <v>26.39</v>
      </c>
      <c r="O24" s="201">
        <v>73.77</v>
      </c>
      <c r="P24" s="201">
        <v>31.28</v>
      </c>
      <c r="Q24" s="201">
        <v>4.8</v>
      </c>
      <c r="R24" s="201">
        <v>19.079999999999998</v>
      </c>
      <c r="S24" s="201">
        <v>11.73</v>
      </c>
      <c r="T24" s="201">
        <v>1.41</v>
      </c>
      <c r="U24" s="201">
        <v>49.29</v>
      </c>
      <c r="V24" s="201">
        <v>8.7899999999999991</v>
      </c>
      <c r="W24" s="201">
        <v>19.61</v>
      </c>
      <c r="X24" s="201">
        <v>62.68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118.03</v>
      </c>
      <c r="AQ24" s="201">
        <v>38.130000000000003</v>
      </c>
      <c r="AR24" s="201">
        <v>0</v>
      </c>
      <c r="AS24" s="201">
        <v>7.64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2.52</v>
      </c>
      <c r="AZ24" s="201">
        <v>1.01</v>
      </c>
      <c r="BA24" s="201">
        <v>1.4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274.27999999999997</v>
      </c>
      <c r="L25" s="201">
        <v>17.47</v>
      </c>
      <c r="M25" s="201">
        <v>63.7</v>
      </c>
      <c r="N25" s="201">
        <v>26.39</v>
      </c>
      <c r="O25" s="201">
        <v>73.77</v>
      </c>
      <c r="P25" s="201">
        <v>31.28</v>
      </c>
      <c r="Q25" s="201">
        <v>4.8</v>
      </c>
      <c r="R25" s="201">
        <v>19.07</v>
      </c>
      <c r="S25" s="201">
        <v>11.73</v>
      </c>
      <c r="T25" s="201">
        <v>1.41</v>
      </c>
      <c r="U25" s="201">
        <v>49.29</v>
      </c>
      <c r="V25" s="201">
        <v>8.8000000000000007</v>
      </c>
      <c r="W25" s="201">
        <v>19.61</v>
      </c>
      <c r="X25" s="201">
        <v>62.68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118.03</v>
      </c>
      <c r="AQ25" s="201">
        <v>38.130000000000003</v>
      </c>
      <c r="AR25" s="201">
        <v>0</v>
      </c>
      <c r="AS25" s="201">
        <v>7.64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2.52</v>
      </c>
      <c r="AZ25" s="201">
        <v>1.01</v>
      </c>
      <c r="BA25" s="201">
        <v>1.95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274.27999999999997</v>
      </c>
      <c r="L26" s="201">
        <v>17.47</v>
      </c>
      <c r="M26" s="201">
        <v>63.7</v>
      </c>
      <c r="N26" s="201">
        <v>26.39</v>
      </c>
      <c r="O26" s="201">
        <v>73.77</v>
      </c>
      <c r="P26" s="201">
        <v>31.28</v>
      </c>
      <c r="Q26" s="201">
        <v>4.8</v>
      </c>
      <c r="R26" s="201">
        <v>19.07</v>
      </c>
      <c r="S26" s="201">
        <v>11.73</v>
      </c>
      <c r="T26" s="201">
        <v>1.41</v>
      </c>
      <c r="U26" s="201">
        <v>49.29</v>
      </c>
      <c r="V26" s="201">
        <v>8.8000000000000007</v>
      </c>
      <c r="W26" s="201">
        <v>19.61</v>
      </c>
      <c r="X26" s="201">
        <v>62.68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118.03</v>
      </c>
      <c r="AQ26" s="201">
        <v>38.130000000000003</v>
      </c>
      <c r="AR26" s="201">
        <v>0</v>
      </c>
      <c r="AS26" s="201">
        <v>7.64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2.52</v>
      </c>
      <c r="AZ26" s="201">
        <v>2.0299999999999998</v>
      </c>
      <c r="BA26" s="201">
        <v>1.86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274.27999999999997</v>
      </c>
      <c r="L27" s="201">
        <v>17.23</v>
      </c>
      <c r="M27" s="201">
        <v>63.7</v>
      </c>
      <c r="N27" s="201">
        <v>26.39</v>
      </c>
      <c r="O27" s="201">
        <v>73.77</v>
      </c>
      <c r="P27" s="201">
        <v>31.28</v>
      </c>
      <c r="Q27" s="201">
        <v>4.8</v>
      </c>
      <c r="R27" s="201">
        <v>19.07</v>
      </c>
      <c r="S27" s="201">
        <v>11.73</v>
      </c>
      <c r="T27" s="201">
        <v>1.41</v>
      </c>
      <c r="U27" s="201">
        <v>49.29</v>
      </c>
      <c r="V27" s="201">
        <v>8.7899999999999991</v>
      </c>
      <c r="W27" s="201">
        <v>19.61</v>
      </c>
      <c r="X27" s="201">
        <v>62.68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122.42</v>
      </c>
      <c r="AQ27" s="201">
        <v>38.130000000000003</v>
      </c>
      <c r="AR27" s="201">
        <v>0</v>
      </c>
      <c r="AS27" s="201">
        <v>7.64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2.52</v>
      </c>
      <c r="AZ27" s="201">
        <v>3.04</v>
      </c>
      <c r="BA27" s="201">
        <v>2.33</v>
      </c>
      <c r="BB27" s="201">
        <v>2.59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274.27999999999997</v>
      </c>
      <c r="L28" s="201">
        <v>17.47</v>
      </c>
      <c r="M28" s="201">
        <v>63.7</v>
      </c>
      <c r="N28" s="201">
        <v>26.39</v>
      </c>
      <c r="O28" s="201">
        <v>73.77</v>
      </c>
      <c r="P28" s="201">
        <v>31.28</v>
      </c>
      <c r="Q28" s="201">
        <v>4.8</v>
      </c>
      <c r="R28" s="201">
        <v>19.079999999999998</v>
      </c>
      <c r="S28" s="201">
        <v>11.53</v>
      </c>
      <c r="T28" s="201">
        <v>1.41</v>
      </c>
      <c r="U28" s="201">
        <v>49.29</v>
      </c>
      <c r="V28" s="201">
        <v>8.7899999999999991</v>
      </c>
      <c r="W28" s="201">
        <v>19.61</v>
      </c>
      <c r="X28" s="201">
        <v>62.68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118.03</v>
      </c>
      <c r="AQ28" s="201">
        <v>38.130000000000003</v>
      </c>
      <c r="AR28" s="201">
        <v>1.54</v>
      </c>
      <c r="AS28" s="201">
        <v>7.64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2.52</v>
      </c>
      <c r="AZ28" s="201">
        <v>4.07</v>
      </c>
      <c r="BA28" s="201">
        <v>2.33</v>
      </c>
      <c r="BB28" s="201">
        <v>2.59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274.27999999999997</v>
      </c>
      <c r="L29" s="201">
        <v>17.47</v>
      </c>
      <c r="M29" s="201">
        <v>63.7</v>
      </c>
      <c r="N29" s="201">
        <v>26.39</v>
      </c>
      <c r="O29" s="201">
        <v>73.77</v>
      </c>
      <c r="P29" s="201">
        <v>32.450000000000003</v>
      </c>
      <c r="Q29" s="201">
        <v>4.8</v>
      </c>
      <c r="R29" s="201">
        <v>19.07</v>
      </c>
      <c r="S29" s="201">
        <v>11.73</v>
      </c>
      <c r="T29" s="201">
        <v>0.04</v>
      </c>
      <c r="U29" s="201">
        <v>49.29</v>
      </c>
      <c r="V29" s="201">
        <v>8.8000000000000007</v>
      </c>
      <c r="W29" s="201">
        <v>19.61</v>
      </c>
      <c r="X29" s="201">
        <v>62.68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114.57</v>
      </c>
      <c r="AQ29" s="201">
        <v>38.130000000000003</v>
      </c>
      <c r="AR29" s="201">
        <v>6.06</v>
      </c>
      <c r="AS29" s="201">
        <v>7.64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3.78</v>
      </c>
      <c r="AZ29" s="201">
        <v>4.07</v>
      </c>
      <c r="BA29" s="201">
        <v>2.76</v>
      </c>
      <c r="BB29" s="201">
        <v>2.59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274.27999999999997</v>
      </c>
      <c r="L30" s="201">
        <v>17.47</v>
      </c>
      <c r="M30" s="201">
        <v>63.7</v>
      </c>
      <c r="N30" s="201">
        <v>26.39</v>
      </c>
      <c r="O30" s="201">
        <v>73.77</v>
      </c>
      <c r="P30" s="201">
        <v>32.450000000000003</v>
      </c>
      <c r="Q30" s="201">
        <v>4.8</v>
      </c>
      <c r="R30" s="201">
        <v>19.07</v>
      </c>
      <c r="S30" s="201">
        <v>11.73</v>
      </c>
      <c r="T30" s="201">
        <v>0.04</v>
      </c>
      <c r="U30" s="201">
        <v>49.29</v>
      </c>
      <c r="V30" s="201">
        <v>8.8000000000000007</v>
      </c>
      <c r="W30" s="201">
        <v>19.61</v>
      </c>
      <c r="X30" s="201">
        <v>62.68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118.03</v>
      </c>
      <c r="AQ30" s="201">
        <v>38.130000000000003</v>
      </c>
      <c r="AR30" s="201">
        <v>13.56</v>
      </c>
      <c r="AS30" s="201">
        <v>7.64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3.78</v>
      </c>
      <c r="AZ30" s="201">
        <v>4.07</v>
      </c>
      <c r="BA30" s="201">
        <v>2.76</v>
      </c>
      <c r="BB30" s="201">
        <v>2.59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274.27999999999997</v>
      </c>
      <c r="L31" s="201">
        <v>18.010000000000002</v>
      </c>
      <c r="M31" s="201">
        <v>63.7</v>
      </c>
      <c r="N31" s="201">
        <v>26.39</v>
      </c>
      <c r="O31" s="201">
        <v>73.77</v>
      </c>
      <c r="P31" s="201">
        <v>32.450000000000003</v>
      </c>
      <c r="Q31" s="201">
        <v>4.8</v>
      </c>
      <c r="R31" s="201">
        <v>19.079999999999998</v>
      </c>
      <c r="S31" s="201">
        <v>11.73</v>
      </c>
      <c r="T31" s="201">
        <v>0.04</v>
      </c>
      <c r="U31" s="201">
        <v>49.29</v>
      </c>
      <c r="V31" s="201">
        <v>8.7899999999999991</v>
      </c>
      <c r="W31" s="201">
        <v>19.61</v>
      </c>
      <c r="X31" s="201">
        <v>62.68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118.03</v>
      </c>
      <c r="AQ31" s="201">
        <v>38.130000000000003</v>
      </c>
      <c r="AR31" s="201">
        <v>24.69</v>
      </c>
      <c r="AS31" s="201">
        <v>7.64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3.78</v>
      </c>
      <c r="AZ31" s="201">
        <v>4.07</v>
      </c>
      <c r="BA31" s="201">
        <v>2.76</v>
      </c>
      <c r="BB31" s="201">
        <v>2.59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274.27999999999997</v>
      </c>
      <c r="L32" s="201">
        <v>17.47</v>
      </c>
      <c r="M32" s="201">
        <v>63.7</v>
      </c>
      <c r="N32" s="201">
        <v>26.39</v>
      </c>
      <c r="O32" s="201">
        <v>73.77</v>
      </c>
      <c r="P32" s="201">
        <v>32.450000000000003</v>
      </c>
      <c r="Q32" s="201">
        <v>4.8</v>
      </c>
      <c r="R32" s="201">
        <v>19.079999999999998</v>
      </c>
      <c r="S32" s="201">
        <v>11.73</v>
      </c>
      <c r="T32" s="201">
        <v>1.41</v>
      </c>
      <c r="U32" s="201">
        <v>49.29</v>
      </c>
      <c r="V32" s="201">
        <v>8.7899999999999991</v>
      </c>
      <c r="W32" s="201">
        <v>19.61</v>
      </c>
      <c r="X32" s="201">
        <v>62.68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118.03</v>
      </c>
      <c r="AQ32" s="201">
        <v>38.130000000000003</v>
      </c>
      <c r="AR32" s="201">
        <v>38.43</v>
      </c>
      <c r="AS32" s="201">
        <v>7.64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3.78</v>
      </c>
      <c r="AZ32" s="201">
        <v>4.07</v>
      </c>
      <c r="BA32" s="201">
        <v>2.76</v>
      </c>
      <c r="BB32" s="201">
        <v>2.59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274.27999999999997</v>
      </c>
      <c r="L33" s="201">
        <v>17.47</v>
      </c>
      <c r="M33" s="201">
        <v>63.7</v>
      </c>
      <c r="N33" s="201">
        <v>26.39</v>
      </c>
      <c r="O33" s="201">
        <v>73.77</v>
      </c>
      <c r="P33" s="201">
        <v>32.450000000000003</v>
      </c>
      <c r="Q33" s="201">
        <v>4.8</v>
      </c>
      <c r="R33" s="201">
        <v>19.079999999999998</v>
      </c>
      <c r="S33" s="201">
        <v>11.73</v>
      </c>
      <c r="T33" s="201">
        <v>1.41</v>
      </c>
      <c r="U33" s="201">
        <v>49.29</v>
      </c>
      <c r="V33" s="201">
        <v>8.7899999999999991</v>
      </c>
      <c r="W33" s="201">
        <v>19.61</v>
      </c>
      <c r="X33" s="201">
        <v>62.68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114.57</v>
      </c>
      <c r="AQ33" s="201">
        <v>38.130000000000003</v>
      </c>
      <c r="AR33" s="201">
        <v>44.5</v>
      </c>
      <c r="AS33" s="201">
        <v>7.64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3.78</v>
      </c>
      <c r="AZ33" s="201">
        <v>3.04</v>
      </c>
      <c r="BA33" s="201">
        <v>2.33</v>
      </c>
      <c r="BB33" s="201">
        <v>2.59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274.27999999999997</v>
      </c>
      <c r="L34" s="201">
        <v>17.47</v>
      </c>
      <c r="M34" s="201">
        <v>63.7</v>
      </c>
      <c r="N34" s="201">
        <v>26.39</v>
      </c>
      <c r="O34" s="201">
        <v>73.77</v>
      </c>
      <c r="P34" s="201">
        <v>32.450000000000003</v>
      </c>
      <c r="Q34" s="201">
        <v>4.8</v>
      </c>
      <c r="R34" s="201">
        <v>19.079999999999998</v>
      </c>
      <c r="S34" s="201">
        <v>11.73</v>
      </c>
      <c r="T34" s="201">
        <v>1.41</v>
      </c>
      <c r="U34" s="201">
        <v>49.29</v>
      </c>
      <c r="V34" s="201">
        <v>8.7899999999999991</v>
      </c>
      <c r="W34" s="201">
        <v>19.61</v>
      </c>
      <c r="X34" s="201">
        <v>62.68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118.03</v>
      </c>
      <c r="AQ34" s="201">
        <v>38.130000000000003</v>
      </c>
      <c r="AR34" s="201">
        <v>44.5</v>
      </c>
      <c r="AS34" s="201">
        <v>7.64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3.78</v>
      </c>
      <c r="AZ34" s="201">
        <v>3.04</v>
      </c>
      <c r="BA34" s="201">
        <v>1.86</v>
      </c>
      <c r="BB34" s="201">
        <v>2.59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274.27999999999997</v>
      </c>
      <c r="L35" s="201">
        <v>17.47</v>
      </c>
      <c r="M35" s="201">
        <v>63.7</v>
      </c>
      <c r="N35" s="201">
        <v>26.39</v>
      </c>
      <c r="O35" s="201">
        <v>73.77</v>
      </c>
      <c r="P35" s="201">
        <v>32.450000000000003</v>
      </c>
      <c r="Q35" s="201">
        <v>4.8</v>
      </c>
      <c r="R35" s="201">
        <v>19.07</v>
      </c>
      <c r="S35" s="201">
        <v>11.73</v>
      </c>
      <c r="T35" s="201">
        <v>1.41</v>
      </c>
      <c r="U35" s="201">
        <v>49.29</v>
      </c>
      <c r="V35" s="201">
        <v>8.8000000000000007</v>
      </c>
      <c r="W35" s="201">
        <v>19.61</v>
      </c>
      <c r="X35" s="201">
        <v>62.68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118.03</v>
      </c>
      <c r="AQ35" s="201">
        <v>38.130000000000003</v>
      </c>
      <c r="AR35" s="201">
        <v>44.5</v>
      </c>
      <c r="AS35" s="201">
        <v>7.64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3.78</v>
      </c>
      <c r="AZ35" s="201">
        <v>2.0299999999999998</v>
      </c>
      <c r="BA35" s="201">
        <v>1.4</v>
      </c>
      <c r="BB35" s="201">
        <v>2.59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274.27999999999997</v>
      </c>
      <c r="L36" s="201">
        <v>17.47</v>
      </c>
      <c r="M36" s="201">
        <v>63.7</v>
      </c>
      <c r="N36" s="201">
        <v>26.39</v>
      </c>
      <c r="O36" s="201">
        <v>73.77</v>
      </c>
      <c r="P36" s="201">
        <v>32.450000000000003</v>
      </c>
      <c r="Q36" s="201">
        <v>4.8</v>
      </c>
      <c r="R36" s="201">
        <v>19.079999999999998</v>
      </c>
      <c r="S36" s="201">
        <v>11.73</v>
      </c>
      <c r="T36" s="201">
        <v>1.41</v>
      </c>
      <c r="U36" s="201">
        <v>49.29</v>
      </c>
      <c r="V36" s="201">
        <v>8.7899999999999991</v>
      </c>
      <c r="W36" s="201">
        <v>19.61</v>
      </c>
      <c r="X36" s="201">
        <v>62.68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122.42</v>
      </c>
      <c r="AQ36" s="201">
        <v>38.130000000000003</v>
      </c>
      <c r="AR36" s="201">
        <v>44.5</v>
      </c>
      <c r="AS36" s="201">
        <v>7.64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3.78</v>
      </c>
      <c r="AZ36" s="201">
        <v>2.0299999999999998</v>
      </c>
      <c r="BA36" s="201">
        <v>1.2</v>
      </c>
      <c r="BB36" s="201">
        <v>2.59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274.27999999999997</v>
      </c>
      <c r="L37" s="201">
        <v>9.6199999999999992</v>
      </c>
      <c r="M37" s="201">
        <v>63.7</v>
      </c>
      <c r="N37" s="201">
        <v>26.39</v>
      </c>
      <c r="O37" s="201">
        <v>73.77</v>
      </c>
      <c r="P37" s="201">
        <v>32.450000000000003</v>
      </c>
      <c r="Q37" s="201">
        <v>2.89</v>
      </c>
      <c r="R37" s="201">
        <v>10.72</v>
      </c>
      <c r="S37" s="201">
        <v>6.74</v>
      </c>
      <c r="T37" s="201">
        <v>1.35</v>
      </c>
      <c r="U37" s="201">
        <v>49.29</v>
      </c>
      <c r="V37" s="201">
        <v>4.8099999999999996</v>
      </c>
      <c r="W37" s="201">
        <v>19.61</v>
      </c>
      <c r="X37" s="201">
        <v>62.68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118.03</v>
      </c>
      <c r="AQ37" s="201">
        <v>20</v>
      </c>
      <c r="AR37" s="201">
        <v>47.5</v>
      </c>
      <c r="AS37" s="201">
        <v>7.64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2.52</v>
      </c>
      <c r="AZ37" s="201">
        <v>2.0299999999999998</v>
      </c>
      <c r="BA37" s="201">
        <v>0.76</v>
      </c>
      <c r="BB37" s="201">
        <v>2.59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274.27999999999997</v>
      </c>
      <c r="L38" s="201">
        <v>9.6199999999999992</v>
      </c>
      <c r="M38" s="201">
        <v>63.7</v>
      </c>
      <c r="N38" s="201">
        <v>26.39</v>
      </c>
      <c r="O38" s="201">
        <v>73.77</v>
      </c>
      <c r="P38" s="201">
        <v>32.450000000000003</v>
      </c>
      <c r="Q38" s="201">
        <v>2.89</v>
      </c>
      <c r="R38" s="201">
        <v>10.72</v>
      </c>
      <c r="S38" s="201">
        <v>6.74</v>
      </c>
      <c r="T38" s="201">
        <v>0.96</v>
      </c>
      <c r="U38" s="201">
        <v>49.29</v>
      </c>
      <c r="V38" s="201">
        <v>4.8099999999999996</v>
      </c>
      <c r="W38" s="201">
        <v>19.61</v>
      </c>
      <c r="X38" s="201">
        <v>62.68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118.03</v>
      </c>
      <c r="AQ38" s="201">
        <v>19.25</v>
      </c>
      <c r="AR38" s="201">
        <v>47.5</v>
      </c>
      <c r="AS38" s="201">
        <v>7.64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2.52</v>
      </c>
      <c r="AZ38" s="201">
        <v>2.0299999999999998</v>
      </c>
      <c r="BA38" s="201">
        <v>0.46</v>
      </c>
      <c r="BB38" s="201">
        <v>2.59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274.27999999999997</v>
      </c>
      <c r="L39" s="201">
        <v>9.6199999999999992</v>
      </c>
      <c r="M39" s="201">
        <v>63.7</v>
      </c>
      <c r="N39" s="201">
        <v>26.39</v>
      </c>
      <c r="O39" s="201">
        <v>73.77</v>
      </c>
      <c r="P39" s="201">
        <v>32.450000000000003</v>
      </c>
      <c r="Q39" s="201">
        <v>2.89</v>
      </c>
      <c r="R39" s="201">
        <v>10.72</v>
      </c>
      <c r="S39" s="201">
        <v>6.74</v>
      </c>
      <c r="T39" s="201">
        <v>0.96</v>
      </c>
      <c r="U39" s="201">
        <v>49.29</v>
      </c>
      <c r="V39" s="201">
        <v>4.8099999999999996</v>
      </c>
      <c r="W39" s="201">
        <v>19.61</v>
      </c>
      <c r="X39" s="201">
        <v>62.68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118.03</v>
      </c>
      <c r="AQ39" s="201">
        <v>19.25</v>
      </c>
      <c r="AR39" s="201">
        <v>47.5</v>
      </c>
      <c r="AS39" s="201">
        <v>7.64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2.52</v>
      </c>
      <c r="AZ39" s="201">
        <v>1.01</v>
      </c>
      <c r="BA39" s="201">
        <v>0.38</v>
      </c>
      <c r="BB39" s="201">
        <v>2.63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274.27999999999997</v>
      </c>
      <c r="L40" s="201">
        <v>9.6199999999999992</v>
      </c>
      <c r="M40" s="201">
        <v>63.7</v>
      </c>
      <c r="N40" s="201">
        <v>26.39</v>
      </c>
      <c r="O40" s="201">
        <v>73.77</v>
      </c>
      <c r="P40" s="201">
        <v>32.450000000000003</v>
      </c>
      <c r="Q40" s="201">
        <v>2.89</v>
      </c>
      <c r="R40" s="201">
        <v>10.59</v>
      </c>
      <c r="S40" s="201">
        <v>6.74</v>
      </c>
      <c r="T40" s="201">
        <v>0.96</v>
      </c>
      <c r="U40" s="201">
        <v>49.29</v>
      </c>
      <c r="V40" s="201">
        <v>4.8099999999999996</v>
      </c>
      <c r="W40" s="201">
        <v>19.61</v>
      </c>
      <c r="X40" s="201">
        <v>62.68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114.57</v>
      </c>
      <c r="AQ40" s="201">
        <v>19.25</v>
      </c>
      <c r="AR40" s="201">
        <v>47.5</v>
      </c>
      <c r="AS40" s="201">
        <v>7.64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2.52</v>
      </c>
      <c r="AZ40" s="201">
        <v>0</v>
      </c>
      <c r="BA40" s="201">
        <v>0</v>
      </c>
      <c r="BB40" s="201">
        <v>2.63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274.27999999999997</v>
      </c>
      <c r="L41" s="201">
        <v>9.6199999999999992</v>
      </c>
      <c r="M41" s="201">
        <v>63.7</v>
      </c>
      <c r="N41" s="201">
        <v>26.39</v>
      </c>
      <c r="O41" s="201">
        <v>73.77</v>
      </c>
      <c r="P41" s="201">
        <v>32.450000000000003</v>
      </c>
      <c r="Q41" s="201">
        <v>2.89</v>
      </c>
      <c r="R41" s="201">
        <v>10.59</v>
      </c>
      <c r="S41" s="201">
        <v>6.74</v>
      </c>
      <c r="T41" s="201">
        <v>0.96</v>
      </c>
      <c r="U41" s="201">
        <v>49.29</v>
      </c>
      <c r="V41" s="201">
        <v>4.8099999999999996</v>
      </c>
      <c r="W41" s="201">
        <v>19.61</v>
      </c>
      <c r="X41" s="201">
        <v>62.68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118.03</v>
      </c>
      <c r="AQ41" s="201">
        <v>19.25</v>
      </c>
      <c r="AR41" s="201">
        <v>47.5</v>
      </c>
      <c r="AS41" s="201">
        <v>7.64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2.52</v>
      </c>
      <c r="AZ41" s="201">
        <v>0</v>
      </c>
      <c r="BA41" s="201">
        <v>0</v>
      </c>
      <c r="BB41" s="201">
        <v>2.63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274.27999999999997</v>
      </c>
      <c r="L42" s="201">
        <v>9.6199999999999992</v>
      </c>
      <c r="M42" s="201">
        <v>63.7</v>
      </c>
      <c r="N42" s="201">
        <v>26.39</v>
      </c>
      <c r="O42" s="201">
        <v>73.77</v>
      </c>
      <c r="P42" s="201">
        <v>32.450000000000003</v>
      </c>
      <c r="Q42" s="201">
        <v>2.89</v>
      </c>
      <c r="R42" s="201">
        <v>10.72</v>
      </c>
      <c r="S42" s="201">
        <v>6.74</v>
      </c>
      <c r="T42" s="201">
        <v>0.96</v>
      </c>
      <c r="U42" s="201">
        <v>49.29</v>
      </c>
      <c r="V42" s="201">
        <v>4.8099999999999996</v>
      </c>
      <c r="W42" s="201">
        <v>19.61</v>
      </c>
      <c r="X42" s="201">
        <v>62.68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118.03</v>
      </c>
      <c r="AQ42" s="201">
        <v>19.25</v>
      </c>
      <c r="AR42" s="201">
        <v>47.5</v>
      </c>
      <c r="AS42" s="201">
        <v>7.64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2.52</v>
      </c>
      <c r="AZ42" s="201">
        <v>0</v>
      </c>
      <c r="BA42" s="201">
        <v>0</v>
      </c>
      <c r="BB42" s="201">
        <v>2.63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274.27999999999997</v>
      </c>
      <c r="L43" s="201">
        <v>9.6199999999999992</v>
      </c>
      <c r="M43" s="201">
        <v>63.7</v>
      </c>
      <c r="N43" s="201">
        <v>26.39</v>
      </c>
      <c r="O43" s="201">
        <v>73.77</v>
      </c>
      <c r="P43" s="201">
        <v>32.450000000000003</v>
      </c>
      <c r="Q43" s="201">
        <v>2.89</v>
      </c>
      <c r="R43" s="201">
        <v>10.72</v>
      </c>
      <c r="S43" s="201">
        <v>6.74</v>
      </c>
      <c r="T43" s="201">
        <v>0.96</v>
      </c>
      <c r="U43" s="201">
        <v>49.29</v>
      </c>
      <c r="V43" s="201">
        <v>4.8099999999999996</v>
      </c>
      <c r="W43" s="201">
        <v>19.61</v>
      </c>
      <c r="X43" s="201">
        <v>62.68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118.03</v>
      </c>
      <c r="AQ43" s="201">
        <v>19.25</v>
      </c>
      <c r="AR43" s="201">
        <v>47.5</v>
      </c>
      <c r="AS43" s="201">
        <v>7.64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2.52</v>
      </c>
      <c r="AZ43" s="201">
        <v>0</v>
      </c>
      <c r="BA43" s="201">
        <v>0</v>
      </c>
      <c r="BB43" s="201">
        <v>2.63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274.27999999999997</v>
      </c>
      <c r="L44" s="201">
        <v>9.6199999999999992</v>
      </c>
      <c r="M44" s="201">
        <v>63.7</v>
      </c>
      <c r="N44" s="201">
        <v>26.39</v>
      </c>
      <c r="O44" s="201">
        <v>73.77</v>
      </c>
      <c r="P44" s="201">
        <v>32.450000000000003</v>
      </c>
      <c r="Q44" s="201">
        <v>2.89</v>
      </c>
      <c r="R44" s="201">
        <v>10.72</v>
      </c>
      <c r="S44" s="201">
        <v>6.74</v>
      </c>
      <c r="T44" s="201">
        <v>0.96</v>
      </c>
      <c r="U44" s="201">
        <v>49.29</v>
      </c>
      <c r="V44" s="201">
        <v>6.08</v>
      </c>
      <c r="W44" s="201">
        <v>19.61</v>
      </c>
      <c r="X44" s="201">
        <v>62.68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118.03</v>
      </c>
      <c r="AQ44" s="201">
        <v>19.25</v>
      </c>
      <c r="AR44" s="201">
        <v>47.5</v>
      </c>
      <c r="AS44" s="201">
        <v>7.64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2.52</v>
      </c>
      <c r="AZ44" s="201">
        <v>0</v>
      </c>
      <c r="BA44" s="201">
        <v>0</v>
      </c>
      <c r="BB44" s="201">
        <v>2.63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274.27999999999997</v>
      </c>
      <c r="L45" s="201">
        <v>9.6199999999999992</v>
      </c>
      <c r="M45" s="201">
        <v>63.7</v>
      </c>
      <c r="N45" s="201">
        <v>26.39</v>
      </c>
      <c r="O45" s="201">
        <v>73.77</v>
      </c>
      <c r="P45" s="201">
        <v>32.450000000000003</v>
      </c>
      <c r="Q45" s="201">
        <v>2.89</v>
      </c>
      <c r="R45" s="201">
        <v>10.72</v>
      </c>
      <c r="S45" s="201">
        <v>6.74</v>
      </c>
      <c r="T45" s="201">
        <v>0.96</v>
      </c>
      <c r="U45" s="201">
        <v>49.29</v>
      </c>
      <c r="V45" s="201">
        <v>5.21</v>
      </c>
      <c r="W45" s="201">
        <v>19.61</v>
      </c>
      <c r="X45" s="201">
        <v>62.68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116.93</v>
      </c>
      <c r="AQ45" s="201">
        <v>19.25</v>
      </c>
      <c r="AR45" s="201">
        <v>47.5</v>
      </c>
      <c r="AS45" s="201">
        <v>7.64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2.52</v>
      </c>
      <c r="AZ45" s="201">
        <v>0</v>
      </c>
      <c r="BA45" s="201">
        <v>0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274.27999999999997</v>
      </c>
      <c r="L46" s="201">
        <v>9.6199999999999992</v>
      </c>
      <c r="M46" s="201">
        <v>63.7</v>
      </c>
      <c r="N46" s="201">
        <v>26.39</v>
      </c>
      <c r="O46" s="201">
        <v>73.77</v>
      </c>
      <c r="P46" s="201">
        <v>32.450000000000003</v>
      </c>
      <c r="Q46" s="201">
        <v>2.89</v>
      </c>
      <c r="R46" s="201">
        <v>10.72</v>
      </c>
      <c r="S46" s="201">
        <v>6.74</v>
      </c>
      <c r="T46" s="201">
        <v>0.96</v>
      </c>
      <c r="U46" s="201">
        <v>49.29</v>
      </c>
      <c r="V46" s="201">
        <v>4.8099999999999996</v>
      </c>
      <c r="W46" s="201">
        <v>19.61</v>
      </c>
      <c r="X46" s="201">
        <v>62.68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116.93</v>
      </c>
      <c r="AQ46" s="201">
        <v>19.25</v>
      </c>
      <c r="AR46" s="201">
        <v>47.5</v>
      </c>
      <c r="AS46" s="201">
        <v>7.64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2.52</v>
      </c>
      <c r="AZ46" s="201">
        <v>0</v>
      </c>
      <c r="BA46" s="201">
        <v>0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274.27999999999997</v>
      </c>
      <c r="L47" s="201">
        <v>9.6199999999999992</v>
      </c>
      <c r="M47" s="201">
        <v>63.7</v>
      </c>
      <c r="N47" s="201">
        <v>26.39</v>
      </c>
      <c r="O47" s="201">
        <v>73.77</v>
      </c>
      <c r="P47" s="201">
        <v>32.450000000000003</v>
      </c>
      <c r="Q47" s="201">
        <v>2.89</v>
      </c>
      <c r="R47" s="201">
        <v>10.72</v>
      </c>
      <c r="S47" s="201">
        <v>6.74</v>
      </c>
      <c r="T47" s="201">
        <v>0.96</v>
      </c>
      <c r="U47" s="201">
        <v>49.29</v>
      </c>
      <c r="V47" s="201">
        <v>4.8099999999999996</v>
      </c>
      <c r="W47" s="201">
        <v>19.61</v>
      </c>
      <c r="X47" s="201">
        <v>62.68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57.74</v>
      </c>
      <c r="AQ47" s="201">
        <v>19.25</v>
      </c>
      <c r="AR47" s="201">
        <v>47.5</v>
      </c>
      <c r="AS47" s="201">
        <v>7.64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2.52</v>
      </c>
      <c r="AZ47" s="201">
        <v>0</v>
      </c>
      <c r="BA47" s="201">
        <v>0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274.27999999999997</v>
      </c>
      <c r="L48" s="201">
        <v>9.6199999999999992</v>
      </c>
      <c r="M48" s="201">
        <v>63.7</v>
      </c>
      <c r="N48" s="201">
        <v>26.39</v>
      </c>
      <c r="O48" s="201">
        <v>73.77</v>
      </c>
      <c r="P48" s="201">
        <v>32.450000000000003</v>
      </c>
      <c r="Q48" s="201">
        <v>2.89</v>
      </c>
      <c r="R48" s="201">
        <v>10.72</v>
      </c>
      <c r="S48" s="201">
        <v>6.74</v>
      </c>
      <c r="T48" s="201">
        <v>0.96</v>
      </c>
      <c r="U48" s="201">
        <v>49.29</v>
      </c>
      <c r="V48" s="201">
        <v>4.8099999999999996</v>
      </c>
      <c r="W48" s="201">
        <v>19.61</v>
      </c>
      <c r="X48" s="201">
        <v>62.68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57.74</v>
      </c>
      <c r="AQ48" s="201">
        <v>19.25</v>
      </c>
      <c r="AR48" s="201">
        <v>47.5</v>
      </c>
      <c r="AS48" s="201">
        <v>7.64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2.52</v>
      </c>
      <c r="AZ48" s="201">
        <v>0</v>
      </c>
      <c r="BA48" s="201">
        <v>0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274.27999999999997</v>
      </c>
      <c r="L49" s="201">
        <v>9.6199999999999992</v>
      </c>
      <c r="M49" s="201">
        <v>63.7</v>
      </c>
      <c r="N49" s="201">
        <v>26.39</v>
      </c>
      <c r="O49" s="201">
        <v>73.77</v>
      </c>
      <c r="P49" s="201">
        <v>32.450000000000003</v>
      </c>
      <c r="Q49" s="201">
        <v>2.89</v>
      </c>
      <c r="R49" s="201">
        <v>10.72</v>
      </c>
      <c r="S49" s="201">
        <v>6.74</v>
      </c>
      <c r="T49" s="201">
        <v>0.96</v>
      </c>
      <c r="U49" s="201">
        <v>49.29</v>
      </c>
      <c r="V49" s="201">
        <v>4.8099999999999996</v>
      </c>
      <c r="W49" s="201">
        <v>19.61</v>
      </c>
      <c r="X49" s="201">
        <v>62.68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57.74</v>
      </c>
      <c r="AQ49" s="201">
        <v>19.25</v>
      </c>
      <c r="AR49" s="201">
        <v>47.5</v>
      </c>
      <c r="AS49" s="201">
        <v>7.64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2.52</v>
      </c>
      <c r="AZ49" s="201">
        <v>0</v>
      </c>
      <c r="BA49" s="201">
        <v>0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274.27999999999997</v>
      </c>
      <c r="L50" s="201">
        <v>9.6199999999999992</v>
      </c>
      <c r="M50" s="201">
        <v>63.7</v>
      </c>
      <c r="N50" s="201">
        <v>26.39</v>
      </c>
      <c r="O50" s="201">
        <v>73.77</v>
      </c>
      <c r="P50" s="201">
        <v>32.450000000000003</v>
      </c>
      <c r="Q50" s="201">
        <v>2.89</v>
      </c>
      <c r="R50" s="201">
        <v>10.72</v>
      </c>
      <c r="S50" s="201">
        <v>6.74</v>
      </c>
      <c r="T50" s="201">
        <v>0.96</v>
      </c>
      <c r="U50" s="201">
        <v>49.29</v>
      </c>
      <c r="V50" s="201">
        <v>4.8099999999999996</v>
      </c>
      <c r="W50" s="201">
        <v>19.61</v>
      </c>
      <c r="X50" s="201">
        <v>62.68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57.74</v>
      </c>
      <c r="AQ50" s="201">
        <v>19.25</v>
      </c>
      <c r="AR50" s="201">
        <v>47.5</v>
      </c>
      <c r="AS50" s="201">
        <v>7.64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2.52</v>
      </c>
      <c r="AZ50" s="201">
        <v>0</v>
      </c>
      <c r="BA50" s="201">
        <v>0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274.27999999999997</v>
      </c>
      <c r="L51" s="201">
        <v>9.6199999999999992</v>
      </c>
      <c r="M51" s="201">
        <v>63.7</v>
      </c>
      <c r="N51" s="201">
        <v>26.39</v>
      </c>
      <c r="O51" s="201">
        <v>73.77</v>
      </c>
      <c r="P51" s="201">
        <v>32.450000000000003</v>
      </c>
      <c r="Q51" s="201">
        <v>2.89</v>
      </c>
      <c r="R51" s="201">
        <v>11.46</v>
      </c>
      <c r="S51" s="201">
        <v>6.74</v>
      </c>
      <c r="T51" s="201">
        <v>0.96</v>
      </c>
      <c r="U51" s="201">
        <v>49.29</v>
      </c>
      <c r="V51" s="201">
        <v>4.8099999999999996</v>
      </c>
      <c r="W51" s="201">
        <v>10.88</v>
      </c>
      <c r="X51" s="201">
        <v>37.44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57.74</v>
      </c>
      <c r="AQ51" s="201">
        <v>19.25</v>
      </c>
      <c r="AR51" s="201">
        <v>47.5</v>
      </c>
      <c r="AS51" s="201">
        <v>7.64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2.52</v>
      </c>
      <c r="AZ51" s="201">
        <v>0</v>
      </c>
      <c r="BA51" s="201">
        <v>0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274.27999999999997</v>
      </c>
      <c r="L52" s="201">
        <v>9.6199999999999992</v>
      </c>
      <c r="M52" s="201">
        <v>63.7</v>
      </c>
      <c r="N52" s="201">
        <v>26.39</v>
      </c>
      <c r="O52" s="201">
        <v>73.77</v>
      </c>
      <c r="P52" s="201">
        <v>32.450000000000003</v>
      </c>
      <c r="Q52" s="201">
        <v>2.89</v>
      </c>
      <c r="R52" s="201">
        <v>11.46</v>
      </c>
      <c r="S52" s="201">
        <v>6.74</v>
      </c>
      <c r="T52" s="201">
        <v>0.96</v>
      </c>
      <c r="U52" s="201">
        <v>49.29</v>
      </c>
      <c r="V52" s="201">
        <v>4.8099999999999996</v>
      </c>
      <c r="W52" s="201">
        <v>10.88</v>
      </c>
      <c r="X52" s="201">
        <v>37.44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57.74</v>
      </c>
      <c r="AQ52" s="201">
        <v>19.25</v>
      </c>
      <c r="AR52" s="201">
        <v>47.5</v>
      </c>
      <c r="AS52" s="201">
        <v>7.64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2.52</v>
      </c>
      <c r="AZ52" s="201">
        <v>0</v>
      </c>
      <c r="BA52" s="201">
        <v>0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274.27999999999997</v>
      </c>
      <c r="L53" s="201">
        <v>9.6199999999999992</v>
      </c>
      <c r="M53" s="201">
        <v>63.7</v>
      </c>
      <c r="N53" s="201">
        <v>26.39</v>
      </c>
      <c r="O53" s="201">
        <v>73.77</v>
      </c>
      <c r="P53" s="201">
        <v>32.450000000000003</v>
      </c>
      <c r="Q53" s="201">
        <v>2.89</v>
      </c>
      <c r="R53" s="201">
        <v>11.46</v>
      </c>
      <c r="S53" s="201">
        <v>6.74</v>
      </c>
      <c r="T53" s="201">
        <v>0.96</v>
      </c>
      <c r="U53" s="201">
        <v>49.29</v>
      </c>
      <c r="V53" s="201">
        <v>4.8099999999999996</v>
      </c>
      <c r="W53" s="201">
        <v>10.88</v>
      </c>
      <c r="X53" s="201">
        <v>37.44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57.74</v>
      </c>
      <c r="AQ53" s="201">
        <v>19.25</v>
      </c>
      <c r="AR53" s="201">
        <v>47.5</v>
      </c>
      <c r="AS53" s="201">
        <v>7.64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2.52</v>
      </c>
      <c r="AZ53" s="201">
        <v>0</v>
      </c>
      <c r="BA53" s="201">
        <v>0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274.27999999999997</v>
      </c>
      <c r="L54" s="201">
        <v>9.6199999999999992</v>
      </c>
      <c r="M54" s="201">
        <v>63.7</v>
      </c>
      <c r="N54" s="201">
        <v>26.39</v>
      </c>
      <c r="O54" s="201">
        <v>73.77</v>
      </c>
      <c r="P54" s="201">
        <v>32.450000000000003</v>
      </c>
      <c r="Q54" s="201">
        <v>2.89</v>
      </c>
      <c r="R54" s="201">
        <v>11.46</v>
      </c>
      <c r="S54" s="201">
        <v>6.74</v>
      </c>
      <c r="T54" s="201">
        <v>0.96</v>
      </c>
      <c r="U54" s="201">
        <v>49.29</v>
      </c>
      <c r="V54" s="201">
        <v>4.8099999999999996</v>
      </c>
      <c r="W54" s="201">
        <v>10.88</v>
      </c>
      <c r="X54" s="201">
        <v>37.44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57.74</v>
      </c>
      <c r="AQ54" s="201">
        <v>19.25</v>
      </c>
      <c r="AR54" s="201">
        <v>47.5</v>
      </c>
      <c r="AS54" s="201">
        <v>7.64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2.52</v>
      </c>
      <c r="AZ54" s="201">
        <v>0</v>
      </c>
      <c r="BA54" s="201">
        <v>0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274.27999999999997</v>
      </c>
      <c r="L55" s="201">
        <v>9.6199999999999992</v>
      </c>
      <c r="M55" s="201">
        <v>63.7</v>
      </c>
      <c r="N55" s="201">
        <v>26.39</v>
      </c>
      <c r="O55" s="201">
        <v>73.77</v>
      </c>
      <c r="P55" s="201">
        <v>32.450000000000003</v>
      </c>
      <c r="Q55" s="201">
        <v>2.89</v>
      </c>
      <c r="R55" s="201">
        <v>11.46</v>
      </c>
      <c r="S55" s="201">
        <v>6.74</v>
      </c>
      <c r="T55" s="201">
        <v>0.96</v>
      </c>
      <c r="U55" s="201">
        <v>49.61</v>
      </c>
      <c r="V55" s="201">
        <v>4.8099999999999996</v>
      </c>
      <c r="W55" s="201">
        <v>10.87</v>
      </c>
      <c r="X55" s="201">
        <v>37.44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57.74</v>
      </c>
      <c r="AQ55" s="201">
        <v>19.25</v>
      </c>
      <c r="AR55" s="201">
        <v>47.5</v>
      </c>
      <c r="AS55" s="201">
        <v>7.64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2.52</v>
      </c>
      <c r="AZ55" s="201">
        <v>0</v>
      </c>
      <c r="BA55" s="201">
        <v>0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274.27999999999997</v>
      </c>
      <c r="L56" s="201">
        <v>9.6199999999999992</v>
      </c>
      <c r="M56" s="201">
        <v>63.7</v>
      </c>
      <c r="N56" s="201">
        <v>26.39</v>
      </c>
      <c r="O56" s="201">
        <v>73.77</v>
      </c>
      <c r="P56" s="201">
        <v>32.450000000000003</v>
      </c>
      <c r="Q56" s="201">
        <v>2.89</v>
      </c>
      <c r="R56" s="201">
        <v>11.46</v>
      </c>
      <c r="S56" s="201">
        <v>6.74</v>
      </c>
      <c r="T56" s="201">
        <v>0.96</v>
      </c>
      <c r="U56" s="201">
        <v>49.61</v>
      </c>
      <c r="V56" s="201">
        <v>4.8099999999999996</v>
      </c>
      <c r="W56" s="201">
        <v>10.87</v>
      </c>
      <c r="X56" s="201">
        <v>37.44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57.74</v>
      </c>
      <c r="AQ56" s="201">
        <v>19.25</v>
      </c>
      <c r="AR56" s="201">
        <v>47.5</v>
      </c>
      <c r="AS56" s="201">
        <v>7.64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2.52</v>
      </c>
      <c r="AZ56" s="201">
        <v>0</v>
      </c>
      <c r="BA56" s="201">
        <v>0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272.25</v>
      </c>
      <c r="L57" s="201">
        <v>9.6199999999999992</v>
      </c>
      <c r="M57" s="201">
        <v>63.7</v>
      </c>
      <c r="N57" s="201">
        <v>26.39</v>
      </c>
      <c r="O57" s="201">
        <v>73.77</v>
      </c>
      <c r="P57" s="201">
        <v>32.450000000000003</v>
      </c>
      <c r="Q57" s="201">
        <v>2.89</v>
      </c>
      <c r="R57" s="201">
        <v>10.85</v>
      </c>
      <c r="S57" s="201">
        <v>6.74</v>
      </c>
      <c r="T57" s="201">
        <v>0.96</v>
      </c>
      <c r="U57" s="201">
        <v>49.61</v>
      </c>
      <c r="V57" s="201">
        <v>4.8099999999999996</v>
      </c>
      <c r="W57" s="201">
        <v>10.87</v>
      </c>
      <c r="X57" s="201">
        <v>37.44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82.89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57.74</v>
      </c>
      <c r="AQ57" s="201">
        <v>19.25</v>
      </c>
      <c r="AR57" s="201">
        <v>47.5</v>
      </c>
      <c r="AS57" s="201">
        <v>7.64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2.52</v>
      </c>
      <c r="AZ57" s="201">
        <v>0</v>
      </c>
      <c r="BA57" s="201">
        <v>0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272.25</v>
      </c>
      <c r="L58" s="201">
        <v>9.6199999999999992</v>
      </c>
      <c r="M58" s="201">
        <v>63.7</v>
      </c>
      <c r="N58" s="201">
        <v>26.39</v>
      </c>
      <c r="O58" s="201">
        <v>73.77</v>
      </c>
      <c r="P58" s="201">
        <v>32.450000000000003</v>
      </c>
      <c r="Q58" s="201">
        <v>2.89</v>
      </c>
      <c r="R58" s="201">
        <v>10.85</v>
      </c>
      <c r="S58" s="201">
        <v>6.74</v>
      </c>
      <c r="T58" s="201">
        <v>0.96</v>
      </c>
      <c r="U58" s="201">
        <v>49.61</v>
      </c>
      <c r="V58" s="201">
        <v>4.8099999999999996</v>
      </c>
      <c r="W58" s="201">
        <v>10.88</v>
      </c>
      <c r="X58" s="201">
        <v>37.44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82.89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57.74</v>
      </c>
      <c r="AQ58" s="201">
        <v>19.25</v>
      </c>
      <c r="AR58" s="201">
        <v>47.5</v>
      </c>
      <c r="AS58" s="201">
        <v>7.64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2.52</v>
      </c>
      <c r="AZ58" s="201">
        <v>0</v>
      </c>
      <c r="BA58" s="201">
        <v>0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272.25</v>
      </c>
      <c r="L59" s="201">
        <v>9.6199999999999992</v>
      </c>
      <c r="M59" s="201">
        <v>63.7</v>
      </c>
      <c r="N59" s="201">
        <v>26.39</v>
      </c>
      <c r="O59" s="201">
        <v>73.77</v>
      </c>
      <c r="P59" s="201">
        <v>31.28</v>
      </c>
      <c r="Q59" s="201">
        <v>2.89</v>
      </c>
      <c r="R59" s="201">
        <v>10.85</v>
      </c>
      <c r="S59" s="201">
        <v>6.74</v>
      </c>
      <c r="T59" s="201">
        <v>0.96</v>
      </c>
      <c r="U59" s="201">
        <v>49.61</v>
      </c>
      <c r="V59" s="201">
        <v>4.8099999999999996</v>
      </c>
      <c r="W59" s="201">
        <v>10.88</v>
      </c>
      <c r="X59" s="201">
        <v>37.44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82.89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57.74</v>
      </c>
      <c r="AQ59" s="201">
        <v>19.25</v>
      </c>
      <c r="AR59" s="201">
        <v>47.5</v>
      </c>
      <c r="AS59" s="201">
        <v>7.64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2.52</v>
      </c>
      <c r="AZ59" s="201">
        <v>0</v>
      </c>
      <c r="BA59" s="201">
        <v>0</v>
      </c>
      <c r="BB59" s="201">
        <v>2.2599999999999998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272.25</v>
      </c>
      <c r="L60" s="201">
        <v>9.6199999999999992</v>
      </c>
      <c r="M60" s="201">
        <v>63.7</v>
      </c>
      <c r="N60" s="201">
        <v>26.39</v>
      </c>
      <c r="O60" s="201">
        <v>73.77</v>
      </c>
      <c r="P60" s="201">
        <v>31.28</v>
      </c>
      <c r="Q60" s="201">
        <v>2.89</v>
      </c>
      <c r="R60" s="201">
        <v>10.85</v>
      </c>
      <c r="S60" s="201">
        <v>6.74</v>
      </c>
      <c r="T60" s="201">
        <v>0.96</v>
      </c>
      <c r="U60" s="201">
        <v>49.61</v>
      </c>
      <c r="V60" s="201">
        <v>4.8099999999999996</v>
      </c>
      <c r="W60" s="201">
        <v>10.88</v>
      </c>
      <c r="X60" s="201">
        <v>37.44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82.89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57.74</v>
      </c>
      <c r="AQ60" s="201">
        <v>19.25</v>
      </c>
      <c r="AR60" s="201">
        <v>47.5</v>
      </c>
      <c r="AS60" s="201">
        <v>7.64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2.52</v>
      </c>
      <c r="AZ60" s="201">
        <v>0</v>
      </c>
      <c r="BA60" s="201">
        <v>0</v>
      </c>
      <c r="BB60" s="201">
        <v>2.2599999999999998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274.66000000000003</v>
      </c>
      <c r="L61" s="201">
        <v>9.66</v>
      </c>
      <c r="M61" s="201">
        <v>63.7</v>
      </c>
      <c r="N61" s="201">
        <v>26.39</v>
      </c>
      <c r="O61" s="201">
        <v>73.77</v>
      </c>
      <c r="P61" s="201">
        <v>31.28</v>
      </c>
      <c r="Q61" s="201">
        <v>2.89</v>
      </c>
      <c r="R61" s="201">
        <v>10.85</v>
      </c>
      <c r="S61" s="201">
        <v>6.74</v>
      </c>
      <c r="T61" s="201">
        <v>0.96</v>
      </c>
      <c r="U61" s="201">
        <v>49.61</v>
      </c>
      <c r="V61" s="201">
        <v>5.07</v>
      </c>
      <c r="W61" s="201">
        <v>19.62</v>
      </c>
      <c r="X61" s="201">
        <v>62.68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82.89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65.61</v>
      </c>
      <c r="AQ61" s="201">
        <v>19.25</v>
      </c>
      <c r="AR61" s="201">
        <v>47.5</v>
      </c>
      <c r="AS61" s="201">
        <v>7.64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1.26</v>
      </c>
      <c r="AZ61" s="201">
        <v>0</v>
      </c>
      <c r="BA61" s="201">
        <v>0</v>
      </c>
      <c r="BB61" s="201">
        <v>2.2599999999999998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274.66000000000003</v>
      </c>
      <c r="L62" s="201">
        <v>9.66</v>
      </c>
      <c r="M62" s="201">
        <v>63.7</v>
      </c>
      <c r="N62" s="201">
        <v>26.39</v>
      </c>
      <c r="O62" s="201">
        <v>73.77</v>
      </c>
      <c r="P62" s="201">
        <v>31.28</v>
      </c>
      <c r="Q62" s="201">
        <v>2.89</v>
      </c>
      <c r="R62" s="201">
        <v>10.85</v>
      </c>
      <c r="S62" s="201">
        <v>6.74</v>
      </c>
      <c r="T62" s="201">
        <v>0.96</v>
      </c>
      <c r="U62" s="201">
        <v>49.61</v>
      </c>
      <c r="V62" s="201">
        <v>5.07</v>
      </c>
      <c r="W62" s="201">
        <v>19.62</v>
      </c>
      <c r="X62" s="201">
        <v>62.68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82.89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65.61</v>
      </c>
      <c r="AQ62" s="201">
        <v>19.25</v>
      </c>
      <c r="AR62" s="201">
        <v>47.5</v>
      </c>
      <c r="AS62" s="201">
        <v>7.64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1.26</v>
      </c>
      <c r="AZ62" s="201">
        <v>0</v>
      </c>
      <c r="BA62" s="201">
        <v>0</v>
      </c>
      <c r="BB62" s="201">
        <v>2.2599999999999998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274.66000000000003</v>
      </c>
      <c r="L63" s="201">
        <v>9.66</v>
      </c>
      <c r="M63" s="201">
        <v>63.7</v>
      </c>
      <c r="N63" s="201">
        <v>26.39</v>
      </c>
      <c r="O63" s="201">
        <v>73.77</v>
      </c>
      <c r="P63" s="201">
        <v>31.28</v>
      </c>
      <c r="Q63" s="201">
        <v>2.89</v>
      </c>
      <c r="R63" s="201">
        <v>10.85</v>
      </c>
      <c r="S63" s="201">
        <v>6.74</v>
      </c>
      <c r="T63" s="201">
        <v>0.96</v>
      </c>
      <c r="U63" s="201">
        <v>49.61</v>
      </c>
      <c r="V63" s="201">
        <v>5.07</v>
      </c>
      <c r="W63" s="201">
        <v>19.62</v>
      </c>
      <c r="X63" s="201">
        <v>62.68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82.89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57.74</v>
      </c>
      <c r="AQ63" s="201">
        <v>19.25</v>
      </c>
      <c r="AR63" s="201">
        <v>47.5</v>
      </c>
      <c r="AS63" s="201">
        <v>7.64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1.26</v>
      </c>
      <c r="AZ63" s="201">
        <v>0</v>
      </c>
      <c r="BA63" s="201">
        <v>0</v>
      </c>
      <c r="BB63" s="201">
        <v>2.2599999999999998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274.66000000000003</v>
      </c>
      <c r="L64" s="201">
        <v>9.66</v>
      </c>
      <c r="M64" s="201">
        <v>63.7</v>
      </c>
      <c r="N64" s="201">
        <v>26.39</v>
      </c>
      <c r="O64" s="201">
        <v>73.77</v>
      </c>
      <c r="P64" s="201">
        <v>31.28</v>
      </c>
      <c r="Q64" s="201">
        <v>2.89</v>
      </c>
      <c r="R64" s="201">
        <v>10.85</v>
      </c>
      <c r="S64" s="201">
        <v>6.74</v>
      </c>
      <c r="T64" s="201">
        <v>0.96</v>
      </c>
      <c r="U64" s="201">
        <v>49.61</v>
      </c>
      <c r="V64" s="201">
        <v>5.07</v>
      </c>
      <c r="W64" s="201">
        <v>19.62</v>
      </c>
      <c r="X64" s="201">
        <v>62.68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82.89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96.24</v>
      </c>
      <c r="AQ64" s="201">
        <v>19.25</v>
      </c>
      <c r="AR64" s="201">
        <v>47.5</v>
      </c>
      <c r="AS64" s="201">
        <v>7.64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1.26</v>
      </c>
      <c r="AZ64" s="201">
        <v>0</v>
      </c>
      <c r="BA64" s="201">
        <v>0</v>
      </c>
      <c r="BB64" s="201">
        <v>2.2599999999999998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274.66000000000003</v>
      </c>
      <c r="L65" s="201">
        <v>9.66</v>
      </c>
      <c r="M65" s="201">
        <v>63.7</v>
      </c>
      <c r="N65" s="201">
        <v>26.39</v>
      </c>
      <c r="O65" s="201">
        <v>73.77</v>
      </c>
      <c r="P65" s="201">
        <v>31.28</v>
      </c>
      <c r="Q65" s="201">
        <v>2.89</v>
      </c>
      <c r="R65" s="201">
        <v>10.59</v>
      </c>
      <c r="S65" s="201">
        <v>6.74</v>
      </c>
      <c r="T65" s="201">
        <v>0.96</v>
      </c>
      <c r="U65" s="201">
        <v>49.61</v>
      </c>
      <c r="V65" s="201">
        <v>5.07</v>
      </c>
      <c r="W65" s="201">
        <v>19.62</v>
      </c>
      <c r="X65" s="201">
        <v>62.68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82.89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57.75</v>
      </c>
      <c r="AQ65" s="201">
        <v>19.25</v>
      </c>
      <c r="AR65" s="201">
        <v>47.5</v>
      </c>
      <c r="AS65" s="201">
        <v>7.64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1.26</v>
      </c>
      <c r="AZ65" s="201">
        <v>0</v>
      </c>
      <c r="BA65" s="201">
        <v>0</v>
      </c>
      <c r="BB65" s="201">
        <v>2.2599999999999998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274.66000000000003</v>
      </c>
      <c r="L66" s="201">
        <v>9.66</v>
      </c>
      <c r="M66" s="201">
        <v>63.7</v>
      </c>
      <c r="N66" s="201">
        <v>26.39</v>
      </c>
      <c r="O66" s="201">
        <v>73.77</v>
      </c>
      <c r="P66" s="201">
        <v>31.28</v>
      </c>
      <c r="Q66" s="201">
        <v>2.89</v>
      </c>
      <c r="R66" s="201">
        <v>10.59</v>
      </c>
      <c r="S66" s="201">
        <v>6.74</v>
      </c>
      <c r="T66" s="201">
        <v>0.96</v>
      </c>
      <c r="U66" s="201">
        <v>49.61</v>
      </c>
      <c r="V66" s="201">
        <v>5.07</v>
      </c>
      <c r="W66" s="201">
        <v>19.62</v>
      </c>
      <c r="X66" s="201">
        <v>62.68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82.89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57.75</v>
      </c>
      <c r="AQ66" s="201">
        <v>19.25</v>
      </c>
      <c r="AR66" s="201">
        <v>47.5</v>
      </c>
      <c r="AS66" s="201">
        <v>7.64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1.26</v>
      </c>
      <c r="AZ66" s="201">
        <v>0</v>
      </c>
      <c r="BA66" s="201">
        <v>0</v>
      </c>
      <c r="BB66" s="201">
        <v>2.2599999999999998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274.66000000000003</v>
      </c>
      <c r="L67" s="201">
        <v>9.66</v>
      </c>
      <c r="M67" s="201">
        <v>63.7</v>
      </c>
      <c r="N67" s="201">
        <v>26.39</v>
      </c>
      <c r="O67" s="201">
        <v>73.77</v>
      </c>
      <c r="P67" s="201">
        <v>31.28</v>
      </c>
      <c r="Q67" s="201">
        <v>2.89</v>
      </c>
      <c r="R67" s="201">
        <v>10.59</v>
      </c>
      <c r="S67" s="201">
        <v>6.74</v>
      </c>
      <c r="T67" s="201">
        <v>0.96</v>
      </c>
      <c r="U67" s="201">
        <v>49.61</v>
      </c>
      <c r="V67" s="201">
        <v>5.07</v>
      </c>
      <c r="W67" s="201">
        <v>19.62</v>
      </c>
      <c r="X67" s="201">
        <v>62.68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82.89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57.75</v>
      </c>
      <c r="AQ67" s="201">
        <v>19.25</v>
      </c>
      <c r="AR67" s="201">
        <v>47.5</v>
      </c>
      <c r="AS67" s="201">
        <v>7.64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1.26</v>
      </c>
      <c r="AZ67" s="201">
        <v>0</v>
      </c>
      <c r="BA67" s="201">
        <v>0</v>
      </c>
      <c r="BB67" s="201">
        <v>2.2599999999999998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274.66000000000003</v>
      </c>
      <c r="L68" s="201">
        <v>9.66</v>
      </c>
      <c r="M68" s="201">
        <v>63.7</v>
      </c>
      <c r="N68" s="201">
        <v>26.39</v>
      </c>
      <c r="O68" s="201">
        <v>73.77</v>
      </c>
      <c r="P68" s="201">
        <v>31.28</v>
      </c>
      <c r="Q68" s="201">
        <v>2.89</v>
      </c>
      <c r="R68" s="201">
        <v>10.85</v>
      </c>
      <c r="S68" s="201">
        <v>6.74</v>
      </c>
      <c r="T68" s="201">
        <v>0.96</v>
      </c>
      <c r="U68" s="201">
        <v>49.61</v>
      </c>
      <c r="V68" s="201">
        <v>5.07</v>
      </c>
      <c r="W68" s="201">
        <v>19.62</v>
      </c>
      <c r="X68" s="201">
        <v>62.68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82.89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57.74</v>
      </c>
      <c r="AQ68" s="201">
        <v>19.25</v>
      </c>
      <c r="AR68" s="201">
        <v>47.5</v>
      </c>
      <c r="AS68" s="201">
        <v>7.64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1.26</v>
      </c>
      <c r="AZ68" s="201">
        <v>0</v>
      </c>
      <c r="BA68" s="201">
        <v>0</v>
      </c>
      <c r="BB68" s="201">
        <v>2.2599999999999998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274.66000000000003</v>
      </c>
      <c r="L69" s="201">
        <v>9.66</v>
      </c>
      <c r="M69" s="201">
        <v>63.7</v>
      </c>
      <c r="N69" s="201">
        <v>26.39</v>
      </c>
      <c r="O69" s="201">
        <v>73.77</v>
      </c>
      <c r="P69" s="201">
        <v>31.28</v>
      </c>
      <c r="Q69" s="201">
        <v>2.89</v>
      </c>
      <c r="R69" s="201">
        <v>10.49</v>
      </c>
      <c r="S69" s="201">
        <v>6.74</v>
      </c>
      <c r="T69" s="201">
        <v>0.96</v>
      </c>
      <c r="U69" s="201">
        <v>49.61</v>
      </c>
      <c r="V69" s="201">
        <v>5.07</v>
      </c>
      <c r="W69" s="201">
        <v>19.62</v>
      </c>
      <c r="X69" s="201">
        <v>62.68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82.89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96.24</v>
      </c>
      <c r="AQ69" s="201">
        <v>19.25</v>
      </c>
      <c r="AR69" s="201">
        <v>47.5</v>
      </c>
      <c r="AS69" s="201">
        <v>7.64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1.26</v>
      </c>
      <c r="AZ69" s="201">
        <v>0</v>
      </c>
      <c r="BA69" s="201">
        <v>0</v>
      </c>
      <c r="BB69" s="201">
        <v>2.2599999999999998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274.66000000000003</v>
      </c>
      <c r="L70" s="201">
        <v>9.66</v>
      </c>
      <c r="M70" s="201">
        <v>63.7</v>
      </c>
      <c r="N70" s="201">
        <v>26.39</v>
      </c>
      <c r="O70" s="201">
        <v>73.77</v>
      </c>
      <c r="P70" s="201">
        <v>31.28</v>
      </c>
      <c r="Q70" s="201">
        <v>2.89</v>
      </c>
      <c r="R70" s="201">
        <v>19.079999999999998</v>
      </c>
      <c r="S70" s="201">
        <v>6.73</v>
      </c>
      <c r="T70" s="201">
        <v>0.96</v>
      </c>
      <c r="U70" s="201">
        <v>49.61</v>
      </c>
      <c r="V70" s="201">
        <v>8.7899999999999991</v>
      </c>
      <c r="W70" s="201">
        <v>19.62</v>
      </c>
      <c r="X70" s="201">
        <v>62.68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82.89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118.03</v>
      </c>
      <c r="AQ70" s="201">
        <v>19.25</v>
      </c>
      <c r="AR70" s="201">
        <v>45.42</v>
      </c>
      <c r="AS70" s="201">
        <v>7.64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1.26</v>
      </c>
      <c r="AZ70" s="201">
        <v>0</v>
      </c>
      <c r="BA70" s="201">
        <v>0.38</v>
      </c>
      <c r="BB70" s="201">
        <v>2.4500000000000002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274.66000000000003</v>
      </c>
      <c r="L71" s="201">
        <v>9.6199999999999992</v>
      </c>
      <c r="M71" s="201">
        <v>63.7</v>
      </c>
      <c r="N71" s="201">
        <v>26.39</v>
      </c>
      <c r="O71" s="201">
        <v>73.77</v>
      </c>
      <c r="P71" s="201">
        <v>31.28</v>
      </c>
      <c r="Q71" s="201">
        <v>2.89</v>
      </c>
      <c r="R71" s="201">
        <v>18.600000000000001</v>
      </c>
      <c r="S71" s="201">
        <v>6.38</v>
      </c>
      <c r="T71" s="201">
        <v>0.96</v>
      </c>
      <c r="U71" s="201">
        <v>49.61</v>
      </c>
      <c r="V71" s="201">
        <v>8.7899999999999991</v>
      </c>
      <c r="W71" s="201">
        <v>19.62</v>
      </c>
      <c r="X71" s="201">
        <v>62.68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82.89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118.03</v>
      </c>
      <c r="AQ71" s="201">
        <v>38.130000000000003</v>
      </c>
      <c r="AR71" s="201">
        <v>31.51</v>
      </c>
      <c r="AS71" s="201">
        <v>7.64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1.26</v>
      </c>
      <c r="AZ71" s="201">
        <v>0</v>
      </c>
      <c r="BA71" s="201">
        <v>0.38</v>
      </c>
      <c r="BB71" s="201">
        <v>2.4500000000000002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274.66000000000003</v>
      </c>
      <c r="L72" s="201">
        <v>9.6199999999999992</v>
      </c>
      <c r="M72" s="201">
        <v>63.7</v>
      </c>
      <c r="N72" s="201">
        <v>26.39</v>
      </c>
      <c r="O72" s="201">
        <v>73.77</v>
      </c>
      <c r="P72" s="201">
        <v>31.28</v>
      </c>
      <c r="Q72" s="201">
        <v>2.89</v>
      </c>
      <c r="R72" s="201">
        <v>19.07</v>
      </c>
      <c r="S72" s="201">
        <v>6.74</v>
      </c>
      <c r="T72" s="201">
        <v>0.96</v>
      </c>
      <c r="U72" s="201">
        <v>49.61</v>
      </c>
      <c r="V72" s="201">
        <v>8.7899999999999991</v>
      </c>
      <c r="W72" s="201">
        <v>19.62</v>
      </c>
      <c r="X72" s="201">
        <v>62.68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82.89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118.03</v>
      </c>
      <c r="AQ72" s="201">
        <v>38.130000000000003</v>
      </c>
      <c r="AR72" s="201">
        <v>17.23</v>
      </c>
      <c r="AS72" s="201">
        <v>7.64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1.26</v>
      </c>
      <c r="AZ72" s="201">
        <v>0.82</v>
      </c>
      <c r="BA72" s="201">
        <v>0.76</v>
      </c>
      <c r="BB72" s="201">
        <v>2.4500000000000002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274.66000000000003</v>
      </c>
      <c r="L73" s="201">
        <v>17.47</v>
      </c>
      <c r="M73" s="201">
        <v>63.7</v>
      </c>
      <c r="N73" s="201">
        <v>26.39</v>
      </c>
      <c r="O73" s="201">
        <v>73.77</v>
      </c>
      <c r="P73" s="201">
        <v>31.28</v>
      </c>
      <c r="Q73" s="201">
        <v>4.8</v>
      </c>
      <c r="R73" s="201">
        <v>19.07</v>
      </c>
      <c r="S73" s="201">
        <v>11.73</v>
      </c>
      <c r="T73" s="201">
        <v>1.41</v>
      </c>
      <c r="U73" s="201">
        <v>49.61</v>
      </c>
      <c r="V73" s="201">
        <v>8.7899999999999991</v>
      </c>
      <c r="W73" s="201">
        <v>19.43</v>
      </c>
      <c r="X73" s="201">
        <v>61.59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82.89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118.03</v>
      </c>
      <c r="AQ73" s="201">
        <v>38.130000000000003</v>
      </c>
      <c r="AR73" s="201">
        <v>8.09</v>
      </c>
      <c r="AS73" s="201">
        <v>7.64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1.26</v>
      </c>
      <c r="AZ73" s="201">
        <v>0.82</v>
      </c>
      <c r="BA73" s="201">
        <v>0.9</v>
      </c>
      <c r="BB73" s="201">
        <v>2.4500000000000002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274.66000000000003</v>
      </c>
      <c r="L74" s="201">
        <v>17.47</v>
      </c>
      <c r="M74" s="201">
        <v>63.7</v>
      </c>
      <c r="N74" s="201">
        <v>26.39</v>
      </c>
      <c r="O74" s="201">
        <v>73.77</v>
      </c>
      <c r="P74" s="201">
        <v>31.28</v>
      </c>
      <c r="Q74" s="201">
        <v>4.8</v>
      </c>
      <c r="R74" s="201">
        <v>19.07</v>
      </c>
      <c r="S74" s="201">
        <v>11.73</v>
      </c>
      <c r="T74" s="201">
        <v>1.41</v>
      </c>
      <c r="U74" s="201">
        <v>49.61</v>
      </c>
      <c r="V74" s="201">
        <v>8.8000000000000007</v>
      </c>
      <c r="W74" s="201">
        <v>19.61</v>
      </c>
      <c r="X74" s="201">
        <v>62.68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82.89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118.03</v>
      </c>
      <c r="AQ74" s="201">
        <v>38.130000000000003</v>
      </c>
      <c r="AR74" s="201">
        <v>2.67</v>
      </c>
      <c r="AS74" s="201">
        <v>7.64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1.26</v>
      </c>
      <c r="AZ74" s="201">
        <v>2.0299999999999998</v>
      </c>
      <c r="BA74" s="201">
        <v>1.4</v>
      </c>
      <c r="BB74" s="201">
        <v>2.4500000000000002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336.84</v>
      </c>
      <c r="L75" s="201">
        <v>17.47</v>
      </c>
      <c r="M75" s="201">
        <v>63.7</v>
      </c>
      <c r="N75" s="201">
        <v>26.39</v>
      </c>
      <c r="O75" s="201">
        <v>73.77</v>
      </c>
      <c r="P75" s="201">
        <v>31.28</v>
      </c>
      <c r="Q75" s="201">
        <v>4.8</v>
      </c>
      <c r="R75" s="201">
        <v>19.07</v>
      </c>
      <c r="S75" s="201">
        <v>11.73</v>
      </c>
      <c r="T75" s="201">
        <v>1.41</v>
      </c>
      <c r="U75" s="201">
        <v>49.61</v>
      </c>
      <c r="V75" s="201">
        <v>8.7899999999999991</v>
      </c>
      <c r="W75" s="201">
        <v>19.61</v>
      </c>
      <c r="X75" s="201">
        <v>62.68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83.01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118.03</v>
      </c>
      <c r="AQ75" s="201">
        <v>38.130000000000003</v>
      </c>
      <c r="AR75" s="201">
        <v>0</v>
      </c>
      <c r="AS75" s="201">
        <v>7.64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1.26</v>
      </c>
      <c r="AZ75" s="201">
        <v>2.0299999999999998</v>
      </c>
      <c r="BA75" s="201">
        <v>1.4</v>
      </c>
      <c r="BB75" s="201">
        <v>2.4500000000000002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356.09</v>
      </c>
      <c r="L76" s="201">
        <v>17.47</v>
      </c>
      <c r="M76" s="201">
        <v>63.7</v>
      </c>
      <c r="N76" s="201">
        <v>26.39</v>
      </c>
      <c r="O76" s="201">
        <v>73.77</v>
      </c>
      <c r="P76" s="201">
        <v>31.28</v>
      </c>
      <c r="Q76" s="201">
        <v>4.8</v>
      </c>
      <c r="R76" s="201">
        <v>19.07</v>
      </c>
      <c r="S76" s="201">
        <v>11.73</v>
      </c>
      <c r="T76" s="201">
        <v>1.41</v>
      </c>
      <c r="U76" s="201">
        <v>49.61</v>
      </c>
      <c r="V76" s="201">
        <v>8.7899999999999991</v>
      </c>
      <c r="W76" s="201">
        <v>19.61</v>
      </c>
      <c r="X76" s="201">
        <v>62.68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83.01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118.03</v>
      </c>
      <c r="AQ76" s="201">
        <v>38.130000000000003</v>
      </c>
      <c r="AR76" s="201">
        <v>0</v>
      </c>
      <c r="AS76" s="201">
        <v>7.64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1.26</v>
      </c>
      <c r="AZ76" s="201">
        <v>2.0299999999999998</v>
      </c>
      <c r="BA76" s="201">
        <v>1.86</v>
      </c>
      <c r="BB76" s="201">
        <v>2.4500000000000002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336.84</v>
      </c>
      <c r="L77" s="201">
        <v>17.47</v>
      </c>
      <c r="M77" s="201">
        <v>63.7</v>
      </c>
      <c r="N77" s="201">
        <v>26.39</v>
      </c>
      <c r="O77" s="201">
        <v>73.77</v>
      </c>
      <c r="P77" s="201">
        <v>31.28</v>
      </c>
      <c r="Q77" s="201">
        <v>4.8</v>
      </c>
      <c r="R77" s="201">
        <v>19.07</v>
      </c>
      <c r="S77" s="201">
        <v>11.73</v>
      </c>
      <c r="T77" s="201">
        <v>0.04</v>
      </c>
      <c r="U77" s="201">
        <v>49.61</v>
      </c>
      <c r="V77" s="201">
        <v>8.7899999999999991</v>
      </c>
      <c r="W77" s="201">
        <v>19.61</v>
      </c>
      <c r="X77" s="201">
        <v>62.68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75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118.03</v>
      </c>
      <c r="AQ77" s="201">
        <v>38.130000000000003</v>
      </c>
      <c r="AR77" s="201">
        <v>0</v>
      </c>
      <c r="AS77" s="201">
        <v>7.64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3.78</v>
      </c>
      <c r="AZ77" s="201">
        <v>3.35</v>
      </c>
      <c r="BA77" s="201">
        <v>2.33</v>
      </c>
      <c r="BB77" s="201">
        <v>2.4500000000000002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336.84</v>
      </c>
      <c r="L78" s="201">
        <v>17.47</v>
      </c>
      <c r="M78" s="201">
        <v>63.7</v>
      </c>
      <c r="N78" s="201">
        <v>26.39</v>
      </c>
      <c r="O78" s="201">
        <v>73.77</v>
      </c>
      <c r="P78" s="201">
        <v>31.28</v>
      </c>
      <c r="Q78" s="201">
        <v>4.8</v>
      </c>
      <c r="R78" s="201">
        <v>19.07</v>
      </c>
      <c r="S78" s="201">
        <v>11.73</v>
      </c>
      <c r="T78" s="201">
        <v>0.04</v>
      </c>
      <c r="U78" s="201">
        <v>49.61</v>
      </c>
      <c r="V78" s="201">
        <v>8.8000000000000007</v>
      </c>
      <c r="W78" s="201">
        <v>19.61</v>
      </c>
      <c r="X78" s="201">
        <v>62.68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75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118.03</v>
      </c>
      <c r="AQ78" s="201">
        <v>38.130000000000003</v>
      </c>
      <c r="AR78" s="201">
        <v>0</v>
      </c>
      <c r="AS78" s="201">
        <v>7.64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3.78</v>
      </c>
      <c r="AZ78" s="201">
        <v>4.07</v>
      </c>
      <c r="BA78" s="201">
        <v>2.88</v>
      </c>
      <c r="BB78" s="201">
        <v>2.4500000000000002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339.75</v>
      </c>
      <c r="L79" s="201">
        <v>17.47</v>
      </c>
      <c r="M79" s="201">
        <v>63.7</v>
      </c>
      <c r="N79" s="201">
        <v>26.39</v>
      </c>
      <c r="O79" s="201">
        <v>73.77</v>
      </c>
      <c r="P79" s="201">
        <v>31.28</v>
      </c>
      <c r="Q79" s="201">
        <v>4.8</v>
      </c>
      <c r="R79" s="201">
        <v>19.07</v>
      </c>
      <c r="S79" s="201">
        <v>11.73</v>
      </c>
      <c r="T79" s="201">
        <v>0.04</v>
      </c>
      <c r="U79" s="201">
        <v>49.61</v>
      </c>
      <c r="V79" s="201">
        <v>8.8000000000000007</v>
      </c>
      <c r="W79" s="201">
        <v>19.61</v>
      </c>
      <c r="X79" s="201">
        <v>62.68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75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118.03</v>
      </c>
      <c r="AQ79" s="201">
        <v>38.130000000000003</v>
      </c>
      <c r="AR79" s="201">
        <v>0</v>
      </c>
      <c r="AS79" s="201">
        <v>7.64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3.78</v>
      </c>
      <c r="AZ79" s="201">
        <v>4.07</v>
      </c>
      <c r="BA79" s="201">
        <v>2.88</v>
      </c>
      <c r="BB79" s="201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322.41000000000003</v>
      </c>
      <c r="L80" s="201">
        <v>17.47</v>
      </c>
      <c r="M80" s="201">
        <v>63.7</v>
      </c>
      <c r="N80" s="201">
        <v>26.39</v>
      </c>
      <c r="O80" s="201">
        <v>73.77</v>
      </c>
      <c r="P80" s="201">
        <v>31.28</v>
      </c>
      <c r="Q80" s="201">
        <v>4.8</v>
      </c>
      <c r="R80" s="201">
        <v>19.07</v>
      </c>
      <c r="S80" s="201">
        <v>11.73</v>
      </c>
      <c r="T80" s="201">
        <v>0.04</v>
      </c>
      <c r="U80" s="201">
        <v>49.61</v>
      </c>
      <c r="V80" s="201">
        <v>8.8000000000000007</v>
      </c>
      <c r="W80" s="201">
        <v>19.61</v>
      </c>
      <c r="X80" s="201">
        <v>62.68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75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118.03</v>
      </c>
      <c r="AQ80" s="201">
        <v>38.130000000000003</v>
      </c>
      <c r="AR80" s="201">
        <v>0</v>
      </c>
      <c r="AS80" s="201">
        <v>7.64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3.78</v>
      </c>
      <c r="AZ80" s="201">
        <v>4.25</v>
      </c>
      <c r="BA80" s="201">
        <v>2.88</v>
      </c>
      <c r="BB80" s="201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322.41000000000003</v>
      </c>
      <c r="L81" s="201">
        <v>17.47</v>
      </c>
      <c r="M81" s="201">
        <v>63.7</v>
      </c>
      <c r="N81" s="201">
        <v>26.39</v>
      </c>
      <c r="O81" s="201">
        <v>73.77</v>
      </c>
      <c r="P81" s="201">
        <v>31.28</v>
      </c>
      <c r="Q81" s="201">
        <v>4.8</v>
      </c>
      <c r="R81" s="201">
        <v>19.07</v>
      </c>
      <c r="S81" s="201">
        <v>11.73</v>
      </c>
      <c r="T81" s="201">
        <v>0.04</v>
      </c>
      <c r="U81" s="201">
        <v>49.61</v>
      </c>
      <c r="V81" s="201">
        <v>8.8000000000000007</v>
      </c>
      <c r="W81" s="201">
        <v>19.61</v>
      </c>
      <c r="X81" s="201">
        <v>62.68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75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118.03</v>
      </c>
      <c r="AQ81" s="201">
        <v>38.130000000000003</v>
      </c>
      <c r="AR81" s="201">
        <v>0</v>
      </c>
      <c r="AS81" s="201">
        <v>7.64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3.78</v>
      </c>
      <c r="AZ81" s="201">
        <v>4.25</v>
      </c>
      <c r="BA81" s="201">
        <v>2.88</v>
      </c>
      <c r="BB81" s="201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322.41000000000003</v>
      </c>
      <c r="L82" s="201">
        <v>17.47</v>
      </c>
      <c r="M82" s="201">
        <v>63.7</v>
      </c>
      <c r="N82" s="201">
        <v>26.39</v>
      </c>
      <c r="O82" s="201">
        <v>73.77</v>
      </c>
      <c r="P82" s="201">
        <v>31.28</v>
      </c>
      <c r="Q82" s="201">
        <v>4.8</v>
      </c>
      <c r="R82" s="201">
        <v>19.07</v>
      </c>
      <c r="S82" s="201">
        <v>11.73</v>
      </c>
      <c r="T82" s="201">
        <v>0.04</v>
      </c>
      <c r="U82" s="201">
        <v>49.61</v>
      </c>
      <c r="V82" s="201">
        <v>8.8000000000000007</v>
      </c>
      <c r="W82" s="201">
        <v>19.61</v>
      </c>
      <c r="X82" s="201">
        <v>62.68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75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118.03</v>
      </c>
      <c r="AQ82" s="201">
        <v>38.130000000000003</v>
      </c>
      <c r="AR82" s="201">
        <v>0</v>
      </c>
      <c r="AS82" s="201">
        <v>7.64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3.78</v>
      </c>
      <c r="AZ82" s="201">
        <v>4.25</v>
      </c>
      <c r="BA82" s="201">
        <v>2.88</v>
      </c>
      <c r="BB82" s="201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271.39999999999998</v>
      </c>
      <c r="L83" s="201">
        <v>17.47</v>
      </c>
      <c r="M83" s="201">
        <v>63.7</v>
      </c>
      <c r="N83" s="201">
        <v>26.39</v>
      </c>
      <c r="O83" s="201">
        <v>73.77</v>
      </c>
      <c r="P83" s="201">
        <v>31.28</v>
      </c>
      <c r="Q83" s="201">
        <v>4.8</v>
      </c>
      <c r="R83" s="201">
        <v>19.07</v>
      </c>
      <c r="S83" s="201">
        <v>11.73</v>
      </c>
      <c r="T83" s="201">
        <v>0.04</v>
      </c>
      <c r="U83" s="201">
        <v>49.61</v>
      </c>
      <c r="V83" s="201">
        <v>8.8000000000000007</v>
      </c>
      <c r="W83" s="201">
        <v>19.61</v>
      </c>
      <c r="X83" s="201">
        <v>62.68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77.260000000000005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118.03</v>
      </c>
      <c r="AQ83" s="201">
        <v>38.130000000000003</v>
      </c>
      <c r="AR83" s="201">
        <v>0</v>
      </c>
      <c r="AS83" s="201">
        <v>7.64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3.78</v>
      </c>
      <c r="AZ83" s="201">
        <v>4.25</v>
      </c>
      <c r="BA83" s="201">
        <v>2.88</v>
      </c>
      <c r="BB83" s="201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271.39999999999998</v>
      </c>
      <c r="L84" s="201">
        <v>17.47</v>
      </c>
      <c r="M84" s="201">
        <v>63.7</v>
      </c>
      <c r="N84" s="201">
        <v>26.39</v>
      </c>
      <c r="O84" s="201">
        <v>73.77</v>
      </c>
      <c r="P84" s="201">
        <v>31.28</v>
      </c>
      <c r="Q84" s="201">
        <v>4.8</v>
      </c>
      <c r="R84" s="201">
        <v>19.07</v>
      </c>
      <c r="S84" s="201">
        <v>11.73</v>
      </c>
      <c r="T84" s="201">
        <v>0.04</v>
      </c>
      <c r="U84" s="201">
        <v>49.61</v>
      </c>
      <c r="V84" s="201">
        <v>8.8000000000000007</v>
      </c>
      <c r="W84" s="201">
        <v>19.61</v>
      </c>
      <c r="X84" s="201">
        <v>62.68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77.260000000000005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118.03</v>
      </c>
      <c r="AQ84" s="201">
        <v>38.130000000000003</v>
      </c>
      <c r="AR84" s="201">
        <v>0</v>
      </c>
      <c r="AS84" s="201">
        <v>7.64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3.78</v>
      </c>
      <c r="AZ84" s="201">
        <v>4.25</v>
      </c>
      <c r="BA84" s="201">
        <v>2.4300000000000002</v>
      </c>
      <c r="BB84" s="201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272.89999999999998</v>
      </c>
      <c r="L85" s="201">
        <v>17.739999999999998</v>
      </c>
      <c r="M85" s="201">
        <v>63.7</v>
      </c>
      <c r="N85" s="201">
        <v>26.39</v>
      </c>
      <c r="O85" s="201">
        <v>73.77</v>
      </c>
      <c r="P85" s="201">
        <v>31.28</v>
      </c>
      <c r="Q85" s="201">
        <v>4.8</v>
      </c>
      <c r="R85" s="201">
        <v>19.07</v>
      </c>
      <c r="S85" s="201">
        <v>11.73</v>
      </c>
      <c r="T85" s="201">
        <v>0.04</v>
      </c>
      <c r="U85" s="201">
        <v>49.61</v>
      </c>
      <c r="V85" s="201">
        <v>8.8000000000000007</v>
      </c>
      <c r="W85" s="201">
        <v>19.61</v>
      </c>
      <c r="X85" s="201">
        <v>62.68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77.260000000000005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118.03</v>
      </c>
      <c r="AQ85" s="201">
        <v>38.130000000000003</v>
      </c>
      <c r="AR85" s="201">
        <v>0</v>
      </c>
      <c r="AS85" s="201">
        <v>7.64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2.52</v>
      </c>
      <c r="AZ85" s="201">
        <v>3.19</v>
      </c>
      <c r="BA85" s="201">
        <v>1.95</v>
      </c>
      <c r="BB85" s="201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272.69</v>
      </c>
      <c r="L86" s="201">
        <v>17.47</v>
      </c>
      <c r="M86" s="201">
        <v>63.7</v>
      </c>
      <c r="N86" s="201">
        <v>26.39</v>
      </c>
      <c r="O86" s="201">
        <v>73.77</v>
      </c>
      <c r="P86" s="201">
        <v>31.28</v>
      </c>
      <c r="Q86" s="201">
        <v>4.8</v>
      </c>
      <c r="R86" s="201">
        <v>19.07</v>
      </c>
      <c r="S86" s="201">
        <v>11.73</v>
      </c>
      <c r="T86" s="201">
        <v>0.04</v>
      </c>
      <c r="U86" s="201">
        <v>49.61</v>
      </c>
      <c r="V86" s="201">
        <v>8.8000000000000007</v>
      </c>
      <c r="W86" s="201">
        <v>19.61</v>
      </c>
      <c r="X86" s="201">
        <v>62.68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77.260000000000005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118.03</v>
      </c>
      <c r="AQ86" s="201">
        <v>38.130000000000003</v>
      </c>
      <c r="AR86" s="201">
        <v>0</v>
      </c>
      <c r="AS86" s="201">
        <v>7.64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2.52</v>
      </c>
      <c r="AZ86" s="201">
        <v>3.19</v>
      </c>
      <c r="BA86" s="201">
        <v>1.46</v>
      </c>
      <c r="BB86" s="201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352.24</v>
      </c>
      <c r="L87" s="201">
        <v>17.47</v>
      </c>
      <c r="M87" s="201">
        <v>63.7</v>
      </c>
      <c r="N87" s="201">
        <v>26.39</v>
      </c>
      <c r="O87" s="201">
        <v>73.77</v>
      </c>
      <c r="P87" s="201">
        <v>31.28</v>
      </c>
      <c r="Q87" s="201">
        <v>4.8</v>
      </c>
      <c r="R87" s="201">
        <v>19.07</v>
      </c>
      <c r="S87" s="201">
        <v>11.73</v>
      </c>
      <c r="T87" s="201">
        <v>0.04</v>
      </c>
      <c r="U87" s="201">
        <v>49.61</v>
      </c>
      <c r="V87" s="201">
        <v>8.8000000000000007</v>
      </c>
      <c r="W87" s="201">
        <v>19.61</v>
      </c>
      <c r="X87" s="201">
        <v>62.68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77.08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118.03</v>
      </c>
      <c r="AQ87" s="201">
        <v>38.130000000000003</v>
      </c>
      <c r="AR87" s="201">
        <v>0</v>
      </c>
      <c r="AS87" s="201">
        <v>7.64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2.52</v>
      </c>
      <c r="AZ87" s="201">
        <v>2.12</v>
      </c>
      <c r="BA87" s="201">
        <v>1.46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369.56</v>
      </c>
      <c r="L88" s="201">
        <v>17.47</v>
      </c>
      <c r="M88" s="201">
        <v>63.7</v>
      </c>
      <c r="N88" s="201">
        <v>26.39</v>
      </c>
      <c r="O88" s="201">
        <v>73.77</v>
      </c>
      <c r="P88" s="201">
        <v>31.28</v>
      </c>
      <c r="Q88" s="201">
        <v>4.8</v>
      </c>
      <c r="R88" s="201">
        <v>19.07</v>
      </c>
      <c r="S88" s="201">
        <v>11.73</v>
      </c>
      <c r="T88" s="201">
        <v>0.04</v>
      </c>
      <c r="U88" s="201">
        <v>49.61</v>
      </c>
      <c r="V88" s="201">
        <v>8.8000000000000007</v>
      </c>
      <c r="W88" s="201">
        <v>19.61</v>
      </c>
      <c r="X88" s="201">
        <v>62.68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77.08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118.03</v>
      </c>
      <c r="AQ88" s="201">
        <v>38.130000000000003</v>
      </c>
      <c r="AR88" s="201">
        <v>0</v>
      </c>
      <c r="AS88" s="201">
        <v>7.64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2.52</v>
      </c>
      <c r="AZ88" s="201">
        <v>1.06</v>
      </c>
      <c r="BA88" s="201">
        <v>0.98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373.41</v>
      </c>
      <c r="L89" s="201">
        <v>17.47</v>
      </c>
      <c r="M89" s="201">
        <v>63.7</v>
      </c>
      <c r="N89" s="201">
        <v>26.39</v>
      </c>
      <c r="O89" s="201">
        <v>73.77</v>
      </c>
      <c r="P89" s="201">
        <v>31.28</v>
      </c>
      <c r="Q89" s="201">
        <v>4.8</v>
      </c>
      <c r="R89" s="201">
        <v>19.07</v>
      </c>
      <c r="S89" s="201">
        <v>11.73</v>
      </c>
      <c r="T89" s="201">
        <v>0.04</v>
      </c>
      <c r="U89" s="201">
        <v>49.61</v>
      </c>
      <c r="V89" s="201">
        <v>8.8000000000000007</v>
      </c>
      <c r="W89" s="201">
        <v>19.61</v>
      </c>
      <c r="X89" s="201">
        <v>62.68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77.08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118.03</v>
      </c>
      <c r="AQ89" s="201">
        <v>38.130000000000003</v>
      </c>
      <c r="AR89" s="201">
        <v>0</v>
      </c>
      <c r="AS89" s="201">
        <v>7.64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2.52</v>
      </c>
      <c r="AZ89" s="201">
        <v>1.06</v>
      </c>
      <c r="BA89" s="201">
        <v>0.47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357.05</v>
      </c>
      <c r="L90" s="201">
        <v>17.47</v>
      </c>
      <c r="M90" s="201">
        <v>63.7</v>
      </c>
      <c r="N90" s="201">
        <v>26.39</v>
      </c>
      <c r="O90" s="201">
        <v>73.77</v>
      </c>
      <c r="P90" s="201">
        <v>31.28</v>
      </c>
      <c r="Q90" s="201">
        <v>4.8</v>
      </c>
      <c r="R90" s="201">
        <v>19.07</v>
      </c>
      <c r="S90" s="201">
        <v>11.73</v>
      </c>
      <c r="T90" s="201">
        <v>0.04</v>
      </c>
      <c r="U90" s="201">
        <v>49.61</v>
      </c>
      <c r="V90" s="201">
        <v>8.8000000000000007</v>
      </c>
      <c r="W90" s="201">
        <v>19.61</v>
      </c>
      <c r="X90" s="201">
        <v>62.68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77.08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118.03</v>
      </c>
      <c r="AQ90" s="201">
        <v>38.130000000000003</v>
      </c>
      <c r="AR90" s="201">
        <v>0</v>
      </c>
      <c r="AS90" s="201">
        <v>7.64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0</v>
      </c>
      <c r="BA90" s="201">
        <v>0.47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301.86</v>
      </c>
      <c r="L91" s="201">
        <v>17.47</v>
      </c>
      <c r="M91" s="201">
        <v>63.7</v>
      </c>
      <c r="N91" s="201">
        <v>26.39</v>
      </c>
      <c r="O91" s="201">
        <v>73.77</v>
      </c>
      <c r="P91" s="201">
        <v>31.28</v>
      </c>
      <c r="Q91" s="201">
        <v>4.8</v>
      </c>
      <c r="R91" s="201">
        <v>19.07</v>
      </c>
      <c r="S91" s="201">
        <v>11.73</v>
      </c>
      <c r="T91" s="201">
        <v>0.04</v>
      </c>
      <c r="U91" s="201">
        <v>49.61</v>
      </c>
      <c r="V91" s="201">
        <v>8.8000000000000007</v>
      </c>
      <c r="W91" s="201">
        <v>19.61</v>
      </c>
      <c r="X91" s="201">
        <v>62.68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76.91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118.03</v>
      </c>
      <c r="AQ91" s="201">
        <v>38.130000000000003</v>
      </c>
      <c r="AR91" s="201">
        <v>0</v>
      </c>
      <c r="AS91" s="201">
        <v>7.64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0</v>
      </c>
      <c r="BA91" s="201">
        <v>0.47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272.69</v>
      </c>
      <c r="L92" s="201">
        <v>17.47</v>
      </c>
      <c r="M92" s="201">
        <v>63.7</v>
      </c>
      <c r="N92" s="201">
        <v>26.39</v>
      </c>
      <c r="O92" s="201">
        <v>73.77</v>
      </c>
      <c r="P92" s="201">
        <v>31.28</v>
      </c>
      <c r="Q92" s="201">
        <v>4.8</v>
      </c>
      <c r="R92" s="201">
        <v>19.07</v>
      </c>
      <c r="S92" s="201">
        <v>11.73</v>
      </c>
      <c r="T92" s="201">
        <v>0.04</v>
      </c>
      <c r="U92" s="201">
        <v>49.61</v>
      </c>
      <c r="V92" s="201">
        <v>8.8000000000000007</v>
      </c>
      <c r="W92" s="201">
        <v>19.61</v>
      </c>
      <c r="X92" s="201">
        <v>62.68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76.91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118.03</v>
      </c>
      <c r="AQ92" s="201">
        <v>38.130000000000003</v>
      </c>
      <c r="AR92" s="201">
        <v>0</v>
      </c>
      <c r="AS92" s="201">
        <v>7.64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0</v>
      </c>
      <c r="BA92" s="201">
        <v>0.47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296.95</v>
      </c>
      <c r="L93" s="201">
        <v>17.47</v>
      </c>
      <c r="M93" s="201">
        <v>63.7</v>
      </c>
      <c r="N93" s="201">
        <v>26.39</v>
      </c>
      <c r="O93" s="201">
        <v>73.77</v>
      </c>
      <c r="P93" s="201">
        <v>31.28</v>
      </c>
      <c r="Q93" s="201">
        <v>4.8</v>
      </c>
      <c r="R93" s="201">
        <v>19.07</v>
      </c>
      <c r="S93" s="201">
        <v>11.73</v>
      </c>
      <c r="T93" s="201">
        <v>0.04</v>
      </c>
      <c r="U93" s="201">
        <v>49.61</v>
      </c>
      <c r="V93" s="201">
        <v>8.8000000000000007</v>
      </c>
      <c r="W93" s="201">
        <v>19.61</v>
      </c>
      <c r="X93" s="201">
        <v>62.68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76.91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118.03</v>
      </c>
      <c r="AQ93" s="201">
        <v>38.130000000000003</v>
      </c>
      <c r="AR93" s="201">
        <v>0</v>
      </c>
      <c r="AS93" s="201">
        <v>7.64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0</v>
      </c>
      <c r="BA93" s="201">
        <v>0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325.29000000000002</v>
      </c>
      <c r="L94" s="201">
        <v>17.47</v>
      </c>
      <c r="M94" s="201">
        <v>63.7</v>
      </c>
      <c r="N94" s="201">
        <v>26.39</v>
      </c>
      <c r="O94" s="201">
        <v>73.77</v>
      </c>
      <c r="P94" s="201">
        <v>31.28</v>
      </c>
      <c r="Q94" s="201">
        <v>4.8</v>
      </c>
      <c r="R94" s="201">
        <v>19.07</v>
      </c>
      <c r="S94" s="201">
        <v>11.73</v>
      </c>
      <c r="T94" s="201">
        <v>0.04</v>
      </c>
      <c r="U94" s="201">
        <v>49.61</v>
      </c>
      <c r="V94" s="201">
        <v>8.8000000000000007</v>
      </c>
      <c r="W94" s="201">
        <v>19.61</v>
      </c>
      <c r="X94" s="201">
        <v>62.68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76.91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118.03</v>
      </c>
      <c r="AQ94" s="201">
        <v>38.130000000000003</v>
      </c>
      <c r="AR94" s="201">
        <v>0</v>
      </c>
      <c r="AS94" s="201">
        <v>7.64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2.52</v>
      </c>
      <c r="AZ94" s="201">
        <v>0</v>
      </c>
      <c r="BA94" s="201">
        <v>0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316.63</v>
      </c>
      <c r="L95" s="201">
        <v>17.47</v>
      </c>
      <c r="M95" s="201">
        <v>63.7</v>
      </c>
      <c r="N95" s="201">
        <v>26.39</v>
      </c>
      <c r="O95" s="201">
        <v>73.77</v>
      </c>
      <c r="P95" s="201">
        <v>31.28</v>
      </c>
      <c r="Q95" s="201">
        <v>4.8</v>
      </c>
      <c r="R95" s="201">
        <v>19.07</v>
      </c>
      <c r="S95" s="201">
        <v>11.73</v>
      </c>
      <c r="T95" s="201">
        <v>0.04</v>
      </c>
      <c r="U95" s="201">
        <v>51.06</v>
      </c>
      <c r="V95" s="201">
        <v>8.8000000000000007</v>
      </c>
      <c r="W95" s="201">
        <v>19.61</v>
      </c>
      <c r="X95" s="201">
        <v>62.68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80.02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118.03</v>
      </c>
      <c r="AQ95" s="201">
        <v>38.130000000000003</v>
      </c>
      <c r="AR95" s="201">
        <v>0</v>
      </c>
      <c r="AS95" s="201">
        <v>7.64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2.52</v>
      </c>
      <c r="AZ95" s="201">
        <v>0</v>
      </c>
      <c r="BA95" s="201">
        <v>0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308.93</v>
      </c>
      <c r="L96" s="201">
        <v>17.47</v>
      </c>
      <c r="M96" s="201">
        <v>63.7</v>
      </c>
      <c r="N96" s="201">
        <v>26.39</v>
      </c>
      <c r="O96" s="201">
        <v>73.77</v>
      </c>
      <c r="P96" s="201">
        <v>31.28</v>
      </c>
      <c r="Q96" s="201">
        <v>4.8</v>
      </c>
      <c r="R96" s="201">
        <v>19.07</v>
      </c>
      <c r="S96" s="201">
        <v>11.73</v>
      </c>
      <c r="T96" s="201">
        <v>0.04</v>
      </c>
      <c r="U96" s="201">
        <v>53.17</v>
      </c>
      <c r="V96" s="201">
        <v>8.8000000000000007</v>
      </c>
      <c r="W96" s="201">
        <v>19.61</v>
      </c>
      <c r="X96" s="201">
        <v>62.68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80.02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118.03</v>
      </c>
      <c r="AQ96" s="201">
        <v>38.130000000000003</v>
      </c>
      <c r="AR96" s="201">
        <v>0</v>
      </c>
      <c r="AS96" s="201">
        <v>7.64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2.52</v>
      </c>
      <c r="AZ96" s="201">
        <v>0</v>
      </c>
      <c r="BA96" s="201">
        <v>0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311.25</v>
      </c>
      <c r="L97" s="201">
        <v>17.47</v>
      </c>
      <c r="M97" s="201">
        <v>63.7</v>
      </c>
      <c r="N97" s="201">
        <v>26.39</v>
      </c>
      <c r="O97" s="201">
        <v>73.77</v>
      </c>
      <c r="P97" s="201">
        <v>31.28</v>
      </c>
      <c r="Q97" s="201">
        <v>4.8</v>
      </c>
      <c r="R97" s="201">
        <v>19.07</v>
      </c>
      <c r="S97" s="201">
        <v>11.73</v>
      </c>
      <c r="T97" s="201">
        <v>0.04</v>
      </c>
      <c r="U97" s="201">
        <v>55.01</v>
      </c>
      <c r="V97" s="201">
        <v>8.8000000000000007</v>
      </c>
      <c r="W97" s="201">
        <v>19.61</v>
      </c>
      <c r="X97" s="201">
        <v>62.68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80.02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118.03</v>
      </c>
      <c r="AQ97" s="201">
        <v>38.130000000000003</v>
      </c>
      <c r="AR97" s="201">
        <v>0</v>
      </c>
      <c r="AS97" s="201">
        <v>7.64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2.52</v>
      </c>
      <c r="AZ97" s="201">
        <v>0</v>
      </c>
      <c r="BA97" s="201">
        <v>0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323.37</v>
      </c>
      <c r="L98" s="201">
        <v>17.47</v>
      </c>
      <c r="M98" s="201">
        <v>63.7</v>
      </c>
      <c r="N98" s="201">
        <v>26.39</v>
      </c>
      <c r="O98" s="201">
        <v>73.77</v>
      </c>
      <c r="P98" s="201">
        <v>31.28</v>
      </c>
      <c r="Q98" s="201">
        <v>4.8</v>
      </c>
      <c r="R98" s="201">
        <v>19.07</v>
      </c>
      <c r="S98" s="201">
        <v>11.73</v>
      </c>
      <c r="T98" s="201">
        <v>0.04</v>
      </c>
      <c r="U98" s="201">
        <v>56.14</v>
      </c>
      <c r="V98" s="201">
        <v>8.8000000000000007</v>
      </c>
      <c r="W98" s="201">
        <v>19.61</v>
      </c>
      <c r="X98" s="201">
        <v>62.68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80.02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118.03</v>
      </c>
      <c r="AQ98" s="201">
        <v>38.130000000000003</v>
      </c>
      <c r="AR98" s="201">
        <v>0</v>
      </c>
      <c r="AS98" s="201">
        <v>7.64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2.52</v>
      </c>
      <c r="AZ98" s="201">
        <v>0</v>
      </c>
      <c r="BA98" s="201">
        <v>0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7.117195000000005</v>
      </c>
      <c r="L99">
        <f t="shared" si="0"/>
        <v>0.32538250000000024</v>
      </c>
      <c r="M99">
        <f t="shared" si="0"/>
        <v>1.5287674999999974</v>
      </c>
      <c r="N99">
        <f t="shared" si="0"/>
        <v>0.63334250000000036</v>
      </c>
      <c r="O99">
        <f t="shared" si="0"/>
        <v>1.7704300000000042</v>
      </c>
      <c r="P99">
        <f t="shared" si="0"/>
        <v>0.7594950000000017</v>
      </c>
      <c r="Q99">
        <f t="shared" si="0"/>
        <v>9.2504999999999948E-2</v>
      </c>
      <c r="R99">
        <f t="shared" si="0"/>
        <v>0.38141499999999984</v>
      </c>
      <c r="S99">
        <f t="shared" si="0"/>
        <v>0.22130750000000024</v>
      </c>
      <c r="T99">
        <f t="shared" si="0"/>
        <v>1.757000000000004E-2</v>
      </c>
      <c r="U99">
        <f t="shared" si="0"/>
        <v>1.1907150000000002</v>
      </c>
      <c r="V99">
        <f t="shared" si="0"/>
        <v>0.1752299999999998</v>
      </c>
      <c r="W99">
        <f t="shared" si="0"/>
        <v>0.44879249999999926</v>
      </c>
      <c r="X99">
        <f t="shared" si="0"/>
        <v>1.4409475000000012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1.972280000000002</v>
      </c>
      <c r="AJ99">
        <f t="shared" si="0"/>
        <v>2.4900000000000002E-2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2.5085275000000009</v>
      </c>
      <c r="AQ99">
        <f t="shared" ref="AQ99:AT99" si="1">SUM(AQ3:AQ98)/4000</f>
        <v>0.73604750000000096</v>
      </c>
      <c r="AR99">
        <f t="shared" si="1"/>
        <v>0.48367500000000002</v>
      </c>
      <c r="AS99">
        <f t="shared" si="1"/>
        <v>0.18335999999999972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6.0480000000000034E-2</v>
      </c>
      <c r="AZ99">
        <f t="shared" si="2"/>
        <v>2.3435000000000001E-2</v>
      </c>
      <c r="BA99">
        <f t="shared" si="2"/>
        <v>1.7202499999999999E-2</v>
      </c>
      <c r="BB99">
        <f t="shared" si="2"/>
        <v>6.0082499999999907E-2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158.02000000000001</v>
      </c>
      <c r="L3" s="201">
        <v>63.12</v>
      </c>
      <c r="M3" s="201">
        <v>0</v>
      </c>
      <c r="N3" s="201">
        <v>14.48</v>
      </c>
      <c r="O3" s="201">
        <v>48.62</v>
      </c>
      <c r="P3" s="201">
        <v>66.63</v>
      </c>
      <c r="Q3" s="201">
        <v>2.67</v>
      </c>
      <c r="R3" s="201">
        <v>10.36</v>
      </c>
      <c r="S3" s="201">
        <v>6.46</v>
      </c>
      <c r="T3" s="201">
        <v>0</v>
      </c>
      <c r="U3" s="201">
        <v>181.12</v>
      </c>
      <c r="V3" s="201">
        <v>5.08</v>
      </c>
      <c r="W3" s="201">
        <v>11.35</v>
      </c>
      <c r="X3" s="201">
        <v>36.25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5.4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68.25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158.02000000000001</v>
      </c>
      <c r="L4" s="201">
        <v>63.12</v>
      </c>
      <c r="M4" s="201">
        <v>0</v>
      </c>
      <c r="N4" s="201">
        <v>14.51</v>
      </c>
      <c r="O4" s="201">
        <v>48.75</v>
      </c>
      <c r="P4" s="201">
        <v>66.63</v>
      </c>
      <c r="Q4" s="201">
        <v>2.67</v>
      </c>
      <c r="R4" s="201">
        <v>10.36</v>
      </c>
      <c r="S4" s="201">
        <v>6.46</v>
      </c>
      <c r="T4" s="201">
        <v>0</v>
      </c>
      <c r="U4" s="201">
        <v>181.12</v>
      </c>
      <c r="V4" s="201">
        <v>5.08</v>
      </c>
      <c r="W4" s="201">
        <v>11.35</v>
      </c>
      <c r="X4" s="201">
        <v>36.25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5.4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68.25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100</v>
      </c>
      <c r="L5" s="201">
        <v>63.12</v>
      </c>
      <c r="M5" s="201">
        <v>0</v>
      </c>
      <c r="N5" s="201">
        <v>14.51</v>
      </c>
      <c r="O5" s="201">
        <v>48.75</v>
      </c>
      <c r="P5" s="201">
        <v>66.63</v>
      </c>
      <c r="Q5" s="201">
        <v>2.67</v>
      </c>
      <c r="R5" s="201">
        <v>10.36</v>
      </c>
      <c r="S5" s="201">
        <v>6.46</v>
      </c>
      <c r="T5" s="201">
        <v>0</v>
      </c>
      <c r="U5" s="201">
        <v>181.12</v>
      </c>
      <c r="V5" s="201">
        <v>5.08</v>
      </c>
      <c r="W5" s="201">
        <v>11.35</v>
      </c>
      <c r="X5" s="201">
        <v>36.25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45</v>
      </c>
      <c r="AJ5" s="201">
        <v>5.4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68.25</v>
      </c>
      <c r="AQ5" s="201">
        <v>22.05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96.24</v>
      </c>
      <c r="L6" s="201">
        <v>63.12</v>
      </c>
      <c r="M6" s="201">
        <v>0</v>
      </c>
      <c r="N6" s="201">
        <v>14.51</v>
      </c>
      <c r="O6" s="201">
        <v>48.75</v>
      </c>
      <c r="P6" s="201">
        <v>66.63</v>
      </c>
      <c r="Q6" s="201">
        <v>2.67</v>
      </c>
      <c r="R6" s="201">
        <v>10.36</v>
      </c>
      <c r="S6" s="201">
        <v>6.46</v>
      </c>
      <c r="T6" s="201">
        <v>0</v>
      </c>
      <c r="U6" s="201">
        <v>181.12</v>
      </c>
      <c r="V6" s="201">
        <v>5.08</v>
      </c>
      <c r="W6" s="201">
        <v>11.35</v>
      </c>
      <c r="X6" s="201">
        <v>36.25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45</v>
      </c>
      <c r="AJ6" s="201">
        <v>5.4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68.25</v>
      </c>
      <c r="AQ6" s="201">
        <v>22.05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96.24</v>
      </c>
      <c r="L7" s="201">
        <v>63.12</v>
      </c>
      <c r="M7" s="201">
        <v>0</v>
      </c>
      <c r="N7" s="201">
        <v>14.51</v>
      </c>
      <c r="O7" s="201">
        <v>48.75</v>
      </c>
      <c r="P7" s="201">
        <v>66.63</v>
      </c>
      <c r="Q7" s="201">
        <v>2.67</v>
      </c>
      <c r="R7" s="201">
        <v>10.36</v>
      </c>
      <c r="S7" s="201">
        <v>6.46</v>
      </c>
      <c r="T7" s="201">
        <v>0</v>
      </c>
      <c r="U7" s="201">
        <v>181.12</v>
      </c>
      <c r="V7" s="201">
        <v>5.08</v>
      </c>
      <c r="W7" s="201">
        <v>11.35</v>
      </c>
      <c r="X7" s="201">
        <v>36.25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45</v>
      </c>
      <c r="AJ7" s="201">
        <v>9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68.25</v>
      </c>
      <c r="AQ7" s="201">
        <v>22.05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86.91</v>
      </c>
      <c r="L8" s="201">
        <v>43.31</v>
      </c>
      <c r="M8" s="201">
        <v>0</v>
      </c>
      <c r="N8" s="201">
        <v>14.51</v>
      </c>
      <c r="O8" s="201">
        <v>48.75</v>
      </c>
      <c r="P8" s="201">
        <v>66.63</v>
      </c>
      <c r="Q8" s="201">
        <v>2.67</v>
      </c>
      <c r="R8" s="201">
        <v>10.36</v>
      </c>
      <c r="S8" s="201">
        <v>6.46</v>
      </c>
      <c r="T8" s="201">
        <v>0</v>
      </c>
      <c r="U8" s="201">
        <v>181.12</v>
      </c>
      <c r="V8" s="201">
        <v>5.08</v>
      </c>
      <c r="W8" s="201">
        <v>11.35</v>
      </c>
      <c r="X8" s="201">
        <v>36.25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45</v>
      </c>
      <c r="AJ8" s="201">
        <v>9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68.25</v>
      </c>
      <c r="AQ8" s="201">
        <v>22.05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86.91</v>
      </c>
      <c r="L9" s="201">
        <v>43.91</v>
      </c>
      <c r="M9" s="201">
        <v>0</v>
      </c>
      <c r="N9" s="201">
        <v>14.51</v>
      </c>
      <c r="O9" s="201">
        <v>48.75</v>
      </c>
      <c r="P9" s="201">
        <v>66.63</v>
      </c>
      <c r="Q9" s="201">
        <v>2.67</v>
      </c>
      <c r="R9" s="201">
        <v>10.37</v>
      </c>
      <c r="S9" s="201">
        <v>6.46</v>
      </c>
      <c r="T9" s="201">
        <v>0</v>
      </c>
      <c r="U9" s="201">
        <v>181.12</v>
      </c>
      <c r="V9" s="201">
        <v>5.08</v>
      </c>
      <c r="W9" s="201">
        <v>11.35</v>
      </c>
      <c r="X9" s="201">
        <v>36.25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9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70.790000000000006</v>
      </c>
      <c r="AQ9" s="201">
        <v>22.05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86.91</v>
      </c>
      <c r="L10" s="201">
        <v>43.31</v>
      </c>
      <c r="M10" s="201">
        <v>0</v>
      </c>
      <c r="N10" s="201">
        <v>14.51</v>
      </c>
      <c r="O10" s="201">
        <v>48.75</v>
      </c>
      <c r="P10" s="201">
        <v>66.63</v>
      </c>
      <c r="Q10" s="201">
        <v>2.67</v>
      </c>
      <c r="R10" s="201">
        <v>10.37</v>
      </c>
      <c r="S10" s="201">
        <v>6.46</v>
      </c>
      <c r="T10" s="201">
        <v>0</v>
      </c>
      <c r="U10" s="201">
        <v>181.12</v>
      </c>
      <c r="V10" s="201">
        <v>5.08</v>
      </c>
      <c r="W10" s="201">
        <v>11.35</v>
      </c>
      <c r="X10" s="201">
        <v>36.25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9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68.25</v>
      </c>
      <c r="AQ10" s="201">
        <v>22.05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86.91</v>
      </c>
      <c r="L11" s="201">
        <v>32.72</v>
      </c>
      <c r="M11" s="201">
        <v>0</v>
      </c>
      <c r="N11" s="201">
        <v>14.51</v>
      </c>
      <c r="O11" s="201">
        <v>48.75</v>
      </c>
      <c r="P11" s="201">
        <v>66.63</v>
      </c>
      <c r="Q11" s="201">
        <v>2.1</v>
      </c>
      <c r="R11" s="201">
        <v>5.97</v>
      </c>
      <c r="S11" s="201">
        <v>3.85</v>
      </c>
      <c r="T11" s="201">
        <v>0</v>
      </c>
      <c r="U11" s="201">
        <v>181.12</v>
      </c>
      <c r="V11" s="201">
        <v>2.89</v>
      </c>
      <c r="W11" s="201">
        <v>11.35</v>
      </c>
      <c r="X11" s="201">
        <v>36.25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66.25</v>
      </c>
      <c r="AQ11" s="201">
        <v>10.59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86.91</v>
      </c>
      <c r="L12" s="201">
        <v>32.72</v>
      </c>
      <c r="M12" s="201">
        <v>0</v>
      </c>
      <c r="N12" s="201">
        <v>14.51</v>
      </c>
      <c r="O12" s="201">
        <v>48.75</v>
      </c>
      <c r="P12" s="201">
        <v>66.63</v>
      </c>
      <c r="Q12" s="201">
        <v>1.93</v>
      </c>
      <c r="R12" s="201">
        <v>5.97</v>
      </c>
      <c r="S12" s="201">
        <v>3.57</v>
      </c>
      <c r="T12" s="201">
        <v>0</v>
      </c>
      <c r="U12" s="201">
        <v>181.12</v>
      </c>
      <c r="V12" s="201">
        <v>2.89</v>
      </c>
      <c r="W12" s="201">
        <v>11.35</v>
      </c>
      <c r="X12" s="201">
        <v>36.25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68.25</v>
      </c>
      <c r="AQ12" s="201">
        <v>10.59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86.91</v>
      </c>
      <c r="L13" s="201">
        <v>32.72</v>
      </c>
      <c r="M13" s="201">
        <v>0</v>
      </c>
      <c r="N13" s="201">
        <v>14.51</v>
      </c>
      <c r="O13" s="201">
        <v>48.75</v>
      </c>
      <c r="P13" s="201">
        <v>66.63</v>
      </c>
      <c r="Q13" s="201">
        <v>1.93</v>
      </c>
      <c r="R13" s="201">
        <v>5.97</v>
      </c>
      <c r="S13" s="201">
        <v>3.85</v>
      </c>
      <c r="T13" s="201">
        <v>0</v>
      </c>
      <c r="U13" s="201">
        <v>181.12</v>
      </c>
      <c r="V13" s="201">
        <v>2.89</v>
      </c>
      <c r="W13" s="201">
        <v>11.35</v>
      </c>
      <c r="X13" s="201">
        <v>36.25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68.25</v>
      </c>
      <c r="AQ13" s="201">
        <v>10.25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86.91</v>
      </c>
      <c r="L14" s="201">
        <v>32.72</v>
      </c>
      <c r="M14" s="201">
        <v>0</v>
      </c>
      <c r="N14" s="201">
        <v>14.51</v>
      </c>
      <c r="O14" s="201">
        <v>48.75</v>
      </c>
      <c r="P14" s="201">
        <v>66.63</v>
      </c>
      <c r="Q14" s="201">
        <v>1.93</v>
      </c>
      <c r="R14" s="201">
        <v>5.97</v>
      </c>
      <c r="S14" s="201">
        <v>3.85</v>
      </c>
      <c r="T14" s="201">
        <v>0</v>
      </c>
      <c r="U14" s="201">
        <v>181.12</v>
      </c>
      <c r="V14" s="201">
        <v>2.89</v>
      </c>
      <c r="W14" s="201">
        <v>11.35</v>
      </c>
      <c r="X14" s="201">
        <v>36.25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68.25</v>
      </c>
      <c r="AQ14" s="201">
        <v>10.25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86.91</v>
      </c>
      <c r="L15" s="201">
        <v>32.72</v>
      </c>
      <c r="M15" s="201">
        <v>0</v>
      </c>
      <c r="N15" s="201">
        <v>14.51</v>
      </c>
      <c r="O15" s="201">
        <v>48.75</v>
      </c>
      <c r="P15" s="201">
        <v>66.63</v>
      </c>
      <c r="Q15" s="201">
        <v>1.93</v>
      </c>
      <c r="R15" s="201">
        <v>5.97</v>
      </c>
      <c r="S15" s="201">
        <v>3.85</v>
      </c>
      <c r="T15" s="201">
        <v>0</v>
      </c>
      <c r="U15" s="201">
        <v>181.12</v>
      </c>
      <c r="V15" s="201">
        <v>2.89</v>
      </c>
      <c r="W15" s="201">
        <v>11.35</v>
      </c>
      <c r="X15" s="201">
        <v>36.25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68.25</v>
      </c>
      <c r="AQ15" s="201">
        <v>10.19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86.91</v>
      </c>
      <c r="L16" s="201">
        <v>32.72</v>
      </c>
      <c r="M16" s="201">
        <v>0</v>
      </c>
      <c r="N16" s="201">
        <v>14.51</v>
      </c>
      <c r="O16" s="201">
        <v>48.75</v>
      </c>
      <c r="P16" s="201">
        <v>66.63</v>
      </c>
      <c r="Q16" s="201">
        <v>1.93</v>
      </c>
      <c r="R16" s="201">
        <v>5.97</v>
      </c>
      <c r="S16" s="201">
        <v>3.85</v>
      </c>
      <c r="T16" s="201">
        <v>0</v>
      </c>
      <c r="U16" s="201">
        <v>181.12</v>
      </c>
      <c r="V16" s="201">
        <v>2.89</v>
      </c>
      <c r="W16" s="201">
        <v>11.35</v>
      </c>
      <c r="X16" s="201">
        <v>36.25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68.25</v>
      </c>
      <c r="AQ16" s="201">
        <v>10.19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86.91</v>
      </c>
      <c r="L17" s="201">
        <v>32.72</v>
      </c>
      <c r="M17" s="201">
        <v>0</v>
      </c>
      <c r="N17" s="201">
        <v>14.51</v>
      </c>
      <c r="O17" s="201">
        <v>48.75</v>
      </c>
      <c r="P17" s="201">
        <v>66.63</v>
      </c>
      <c r="Q17" s="201">
        <v>1.93</v>
      </c>
      <c r="R17" s="201">
        <v>5.97</v>
      </c>
      <c r="S17" s="201">
        <v>3.85</v>
      </c>
      <c r="T17" s="201">
        <v>0</v>
      </c>
      <c r="U17" s="201">
        <v>181.12</v>
      </c>
      <c r="V17" s="201">
        <v>2.89</v>
      </c>
      <c r="W17" s="201">
        <v>11.35</v>
      </c>
      <c r="X17" s="201">
        <v>36.25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68.25</v>
      </c>
      <c r="AQ17" s="201">
        <v>10.19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86.91</v>
      </c>
      <c r="L18" s="201">
        <v>32.72</v>
      </c>
      <c r="M18" s="201">
        <v>0</v>
      </c>
      <c r="N18" s="201">
        <v>14.51</v>
      </c>
      <c r="O18" s="201">
        <v>48.75</v>
      </c>
      <c r="P18" s="201">
        <v>66.63</v>
      </c>
      <c r="Q18" s="201">
        <v>1.93</v>
      </c>
      <c r="R18" s="201">
        <v>5.97</v>
      </c>
      <c r="S18" s="201">
        <v>3.85</v>
      </c>
      <c r="T18" s="201">
        <v>0</v>
      </c>
      <c r="U18" s="201">
        <v>181.12</v>
      </c>
      <c r="V18" s="201">
        <v>2.89</v>
      </c>
      <c r="W18" s="201">
        <v>11.35</v>
      </c>
      <c r="X18" s="201">
        <v>36.25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68.25</v>
      </c>
      <c r="AQ18" s="201">
        <v>10.19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86.91</v>
      </c>
      <c r="L19" s="201">
        <v>32.72</v>
      </c>
      <c r="M19" s="201">
        <v>0</v>
      </c>
      <c r="N19" s="201">
        <v>14.51</v>
      </c>
      <c r="O19" s="201">
        <v>48.75</v>
      </c>
      <c r="P19" s="201">
        <v>66.63</v>
      </c>
      <c r="Q19" s="201">
        <v>1.93</v>
      </c>
      <c r="R19" s="201">
        <v>5.97</v>
      </c>
      <c r="S19" s="201">
        <v>3.85</v>
      </c>
      <c r="T19" s="201">
        <v>0</v>
      </c>
      <c r="U19" s="201">
        <v>181.12</v>
      </c>
      <c r="V19" s="201">
        <v>2.89</v>
      </c>
      <c r="W19" s="201">
        <v>11.35</v>
      </c>
      <c r="X19" s="201">
        <v>36.25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68.25</v>
      </c>
      <c r="AQ19" s="201">
        <v>10.19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86.91</v>
      </c>
      <c r="L20" s="201">
        <v>32.72</v>
      </c>
      <c r="M20" s="201">
        <v>0</v>
      </c>
      <c r="N20" s="201">
        <v>14.51</v>
      </c>
      <c r="O20" s="201">
        <v>48.75</v>
      </c>
      <c r="P20" s="201">
        <v>66.63</v>
      </c>
      <c r="Q20" s="201">
        <v>1.93</v>
      </c>
      <c r="R20" s="201">
        <v>5.97</v>
      </c>
      <c r="S20" s="201">
        <v>3.85</v>
      </c>
      <c r="T20" s="201">
        <v>0</v>
      </c>
      <c r="U20" s="201">
        <v>181.12</v>
      </c>
      <c r="V20" s="201">
        <v>2.89</v>
      </c>
      <c r="W20" s="201">
        <v>11.35</v>
      </c>
      <c r="X20" s="201">
        <v>36.25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68.25</v>
      </c>
      <c r="AQ20" s="201">
        <v>10.19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86.91</v>
      </c>
      <c r="L21" s="201">
        <v>32.72</v>
      </c>
      <c r="M21" s="201">
        <v>0</v>
      </c>
      <c r="N21" s="201">
        <v>14.51</v>
      </c>
      <c r="O21" s="201">
        <v>48.75</v>
      </c>
      <c r="P21" s="201">
        <v>66.63</v>
      </c>
      <c r="Q21" s="201">
        <v>1.93</v>
      </c>
      <c r="R21" s="201">
        <v>5.97</v>
      </c>
      <c r="S21" s="201">
        <v>3.85</v>
      </c>
      <c r="T21" s="201">
        <v>0</v>
      </c>
      <c r="U21" s="201">
        <v>181.12</v>
      </c>
      <c r="V21" s="201">
        <v>2.89</v>
      </c>
      <c r="W21" s="201">
        <v>11.35</v>
      </c>
      <c r="X21" s="201">
        <v>36.25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68.25</v>
      </c>
      <c r="AQ21" s="201">
        <v>10.19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86.91</v>
      </c>
      <c r="L22" s="201">
        <v>32.72</v>
      </c>
      <c r="M22" s="201">
        <v>0</v>
      </c>
      <c r="N22" s="201">
        <v>14.51</v>
      </c>
      <c r="O22" s="201">
        <v>48.75</v>
      </c>
      <c r="P22" s="201">
        <v>66.63</v>
      </c>
      <c r="Q22" s="201">
        <v>1.93</v>
      </c>
      <c r="R22" s="201">
        <v>5.97</v>
      </c>
      <c r="S22" s="201">
        <v>3.85</v>
      </c>
      <c r="T22" s="201">
        <v>0</v>
      </c>
      <c r="U22" s="201">
        <v>181.12</v>
      </c>
      <c r="V22" s="201">
        <v>2.89</v>
      </c>
      <c r="W22" s="201">
        <v>11.35</v>
      </c>
      <c r="X22" s="201">
        <v>36.25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68.25</v>
      </c>
      <c r="AQ22" s="201">
        <v>10.19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86.91</v>
      </c>
      <c r="L23" s="201">
        <v>32.72</v>
      </c>
      <c r="M23" s="201">
        <v>0</v>
      </c>
      <c r="N23" s="201">
        <v>14.51</v>
      </c>
      <c r="O23" s="201">
        <v>48.75</v>
      </c>
      <c r="P23" s="201">
        <v>66.63</v>
      </c>
      <c r="Q23" s="201">
        <v>1.92</v>
      </c>
      <c r="R23" s="201">
        <v>5.97</v>
      </c>
      <c r="S23" s="201">
        <v>3.76</v>
      </c>
      <c r="T23" s="201">
        <v>0</v>
      </c>
      <c r="U23" s="201">
        <v>181.12</v>
      </c>
      <c r="V23" s="201">
        <v>2.89</v>
      </c>
      <c r="W23" s="201">
        <v>11.35</v>
      </c>
      <c r="X23" s="201">
        <v>36.25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68.25</v>
      </c>
      <c r="AQ23" s="201">
        <v>10.19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86.91</v>
      </c>
      <c r="L24" s="201">
        <v>32.72</v>
      </c>
      <c r="M24" s="201">
        <v>0</v>
      </c>
      <c r="N24" s="201">
        <v>14.51</v>
      </c>
      <c r="O24" s="201">
        <v>48.75</v>
      </c>
      <c r="P24" s="201">
        <v>66.63</v>
      </c>
      <c r="Q24" s="201">
        <v>1.92</v>
      </c>
      <c r="R24" s="201">
        <v>5.97</v>
      </c>
      <c r="S24" s="201">
        <v>3.85</v>
      </c>
      <c r="T24" s="201">
        <v>0</v>
      </c>
      <c r="U24" s="201">
        <v>181.12</v>
      </c>
      <c r="V24" s="201">
        <v>2.89</v>
      </c>
      <c r="W24" s="201">
        <v>11.35</v>
      </c>
      <c r="X24" s="201">
        <v>36.25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68.25</v>
      </c>
      <c r="AQ24" s="201">
        <v>10.19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86.91</v>
      </c>
      <c r="L25" s="201">
        <v>32.72</v>
      </c>
      <c r="M25" s="201">
        <v>0</v>
      </c>
      <c r="N25" s="201">
        <v>14.51</v>
      </c>
      <c r="O25" s="201">
        <v>48.75</v>
      </c>
      <c r="P25" s="201">
        <v>66.63</v>
      </c>
      <c r="Q25" s="201">
        <v>1.92</v>
      </c>
      <c r="R25" s="201">
        <v>10.36</v>
      </c>
      <c r="S25" s="201">
        <v>6.46</v>
      </c>
      <c r="T25" s="201">
        <v>0</v>
      </c>
      <c r="U25" s="201">
        <v>181.12</v>
      </c>
      <c r="V25" s="201">
        <v>5.08</v>
      </c>
      <c r="W25" s="201">
        <v>11.35</v>
      </c>
      <c r="X25" s="201">
        <v>36.25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68.25</v>
      </c>
      <c r="AQ25" s="201">
        <v>10.59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86.91</v>
      </c>
      <c r="L26" s="201">
        <v>32.72</v>
      </c>
      <c r="M26" s="201">
        <v>0</v>
      </c>
      <c r="N26" s="201">
        <v>14.51</v>
      </c>
      <c r="O26" s="201">
        <v>48.75</v>
      </c>
      <c r="P26" s="201">
        <v>66.63</v>
      </c>
      <c r="Q26" s="201">
        <v>1.92</v>
      </c>
      <c r="R26" s="201">
        <v>10.36</v>
      </c>
      <c r="S26" s="201">
        <v>6.46</v>
      </c>
      <c r="T26" s="201">
        <v>0</v>
      </c>
      <c r="U26" s="201">
        <v>181.12</v>
      </c>
      <c r="V26" s="201">
        <v>5.08</v>
      </c>
      <c r="W26" s="201">
        <v>11.35</v>
      </c>
      <c r="X26" s="201">
        <v>36.25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68.25</v>
      </c>
      <c r="AQ26" s="201">
        <v>10.59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86.91</v>
      </c>
      <c r="L27" s="201">
        <v>32.28</v>
      </c>
      <c r="M27" s="201">
        <v>0</v>
      </c>
      <c r="N27" s="201">
        <v>14.51</v>
      </c>
      <c r="O27" s="201">
        <v>48.75</v>
      </c>
      <c r="P27" s="201">
        <v>66.63</v>
      </c>
      <c r="Q27" s="201">
        <v>1.92</v>
      </c>
      <c r="R27" s="201">
        <v>5.97</v>
      </c>
      <c r="S27" s="201">
        <v>3.85</v>
      </c>
      <c r="T27" s="201">
        <v>0</v>
      </c>
      <c r="U27" s="201">
        <v>181.12</v>
      </c>
      <c r="V27" s="201">
        <v>5.08</v>
      </c>
      <c r="W27" s="201">
        <v>11.35</v>
      </c>
      <c r="X27" s="201">
        <v>36.25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70.790000000000006</v>
      </c>
      <c r="AQ27" s="201">
        <v>10.59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86.91</v>
      </c>
      <c r="L28" s="201">
        <v>32.72</v>
      </c>
      <c r="M28" s="201">
        <v>0</v>
      </c>
      <c r="N28" s="201">
        <v>14.51</v>
      </c>
      <c r="O28" s="201">
        <v>48.75</v>
      </c>
      <c r="P28" s="201">
        <v>66.63</v>
      </c>
      <c r="Q28" s="201">
        <v>1.92</v>
      </c>
      <c r="R28" s="201">
        <v>10.37</v>
      </c>
      <c r="S28" s="201">
        <v>6.35</v>
      </c>
      <c r="T28" s="201">
        <v>0</v>
      </c>
      <c r="U28" s="201">
        <v>181.12</v>
      </c>
      <c r="V28" s="201">
        <v>5.08</v>
      </c>
      <c r="W28" s="201">
        <v>11.35</v>
      </c>
      <c r="X28" s="201">
        <v>36.25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68.25</v>
      </c>
      <c r="AQ28" s="201">
        <v>22.05</v>
      </c>
      <c r="AR28" s="201">
        <v>0.86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86.91</v>
      </c>
      <c r="L29" s="201">
        <v>32.72</v>
      </c>
      <c r="M29" s="201">
        <v>0</v>
      </c>
      <c r="N29" s="201">
        <v>14.51</v>
      </c>
      <c r="O29" s="201">
        <v>48.75</v>
      </c>
      <c r="P29" s="201">
        <v>69.13</v>
      </c>
      <c r="Q29" s="201">
        <v>1.92</v>
      </c>
      <c r="R29" s="201">
        <v>10.36</v>
      </c>
      <c r="S29" s="201">
        <v>6.46</v>
      </c>
      <c r="T29" s="201">
        <v>0</v>
      </c>
      <c r="U29" s="201">
        <v>181.12</v>
      </c>
      <c r="V29" s="201">
        <v>5.08</v>
      </c>
      <c r="W29" s="201">
        <v>11.35</v>
      </c>
      <c r="X29" s="201">
        <v>36.25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66.25</v>
      </c>
      <c r="AQ29" s="201">
        <v>22.05</v>
      </c>
      <c r="AR29" s="201">
        <v>3.35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86.91</v>
      </c>
      <c r="L30" s="201">
        <v>32.72</v>
      </c>
      <c r="M30" s="201">
        <v>0</v>
      </c>
      <c r="N30" s="201">
        <v>14.51</v>
      </c>
      <c r="O30" s="201">
        <v>48.75</v>
      </c>
      <c r="P30" s="201">
        <v>69.13</v>
      </c>
      <c r="Q30" s="201">
        <v>1.92</v>
      </c>
      <c r="R30" s="201">
        <v>10.36</v>
      </c>
      <c r="S30" s="201">
        <v>6.46</v>
      </c>
      <c r="T30" s="201">
        <v>0</v>
      </c>
      <c r="U30" s="201">
        <v>181.12</v>
      </c>
      <c r="V30" s="201">
        <v>5.08</v>
      </c>
      <c r="W30" s="201">
        <v>11.35</v>
      </c>
      <c r="X30" s="201">
        <v>36.25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68.25</v>
      </c>
      <c r="AQ30" s="201">
        <v>22.05</v>
      </c>
      <c r="AR30" s="201">
        <v>7.51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86.91</v>
      </c>
      <c r="L31" s="201">
        <v>33.729999999999997</v>
      </c>
      <c r="M31" s="201">
        <v>0</v>
      </c>
      <c r="N31" s="201">
        <v>14.51</v>
      </c>
      <c r="O31" s="201">
        <v>48.75</v>
      </c>
      <c r="P31" s="201">
        <v>69.13</v>
      </c>
      <c r="Q31" s="201">
        <v>1.92</v>
      </c>
      <c r="R31" s="201">
        <v>10.37</v>
      </c>
      <c r="S31" s="201">
        <v>6.46</v>
      </c>
      <c r="T31" s="201">
        <v>0</v>
      </c>
      <c r="U31" s="201">
        <v>181.12</v>
      </c>
      <c r="V31" s="201">
        <v>5.08</v>
      </c>
      <c r="W31" s="201">
        <v>11.35</v>
      </c>
      <c r="X31" s="201">
        <v>36.25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47.6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68.25</v>
      </c>
      <c r="AQ31" s="201">
        <v>22.05</v>
      </c>
      <c r="AR31" s="201">
        <v>13.74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86.91</v>
      </c>
      <c r="L32" s="201">
        <v>32.72</v>
      </c>
      <c r="M32" s="201">
        <v>0</v>
      </c>
      <c r="N32" s="201">
        <v>14.51</v>
      </c>
      <c r="O32" s="201">
        <v>48.75</v>
      </c>
      <c r="P32" s="201">
        <v>69.13</v>
      </c>
      <c r="Q32" s="201">
        <v>1.92</v>
      </c>
      <c r="R32" s="201">
        <v>10.37</v>
      </c>
      <c r="S32" s="201">
        <v>6.46</v>
      </c>
      <c r="T32" s="201">
        <v>0</v>
      </c>
      <c r="U32" s="201">
        <v>181.12</v>
      </c>
      <c r="V32" s="201">
        <v>5.08</v>
      </c>
      <c r="W32" s="201">
        <v>11.35</v>
      </c>
      <c r="X32" s="201">
        <v>36.25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47.6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68.25</v>
      </c>
      <c r="AQ32" s="201">
        <v>22.05</v>
      </c>
      <c r="AR32" s="201">
        <v>23.49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86.91</v>
      </c>
      <c r="L33" s="201">
        <v>32.72</v>
      </c>
      <c r="M33" s="201">
        <v>0</v>
      </c>
      <c r="N33" s="201">
        <v>14.51</v>
      </c>
      <c r="O33" s="201">
        <v>48.75</v>
      </c>
      <c r="P33" s="201">
        <v>69.13</v>
      </c>
      <c r="Q33" s="201">
        <v>1.92</v>
      </c>
      <c r="R33" s="201">
        <v>5.97</v>
      </c>
      <c r="S33" s="201">
        <v>3.85</v>
      </c>
      <c r="T33" s="201">
        <v>0</v>
      </c>
      <c r="U33" s="201">
        <v>181.12</v>
      </c>
      <c r="V33" s="201">
        <v>2.89</v>
      </c>
      <c r="W33" s="201">
        <v>11.35</v>
      </c>
      <c r="X33" s="201">
        <v>36.25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66.25</v>
      </c>
      <c r="AQ33" s="201">
        <v>10.19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86.91</v>
      </c>
      <c r="L34" s="201">
        <v>32.72</v>
      </c>
      <c r="M34" s="201">
        <v>0</v>
      </c>
      <c r="N34" s="201">
        <v>14.51</v>
      </c>
      <c r="O34" s="201">
        <v>48.75</v>
      </c>
      <c r="P34" s="201">
        <v>69.13</v>
      </c>
      <c r="Q34" s="201">
        <v>1.92</v>
      </c>
      <c r="R34" s="201">
        <v>5.97</v>
      </c>
      <c r="S34" s="201">
        <v>3.85</v>
      </c>
      <c r="T34" s="201">
        <v>0</v>
      </c>
      <c r="U34" s="201">
        <v>181.12</v>
      </c>
      <c r="V34" s="201">
        <v>2.89</v>
      </c>
      <c r="W34" s="201">
        <v>11.35</v>
      </c>
      <c r="X34" s="201">
        <v>36.25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68.25</v>
      </c>
      <c r="AQ34" s="201">
        <v>10.19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86.91</v>
      </c>
      <c r="L35" s="201">
        <v>32.72</v>
      </c>
      <c r="M35" s="201">
        <v>0</v>
      </c>
      <c r="N35" s="201">
        <v>14.51</v>
      </c>
      <c r="O35" s="201">
        <v>48.75</v>
      </c>
      <c r="P35" s="201">
        <v>69.13</v>
      </c>
      <c r="Q35" s="201">
        <v>1.92</v>
      </c>
      <c r="R35" s="201">
        <v>10.36</v>
      </c>
      <c r="S35" s="201">
        <v>3.85</v>
      </c>
      <c r="T35" s="201">
        <v>0</v>
      </c>
      <c r="U35" s="201">
        <v>181.12</v>
      </c>
      <c r="V35" s="201">
        <v>5.08</v>
      </c>
      <c r="W35" s="201">
        <v>11.35</v>
      </c>
      <c r="X35" s="201">
        <v>36.25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68.25</v>
      </c>
      <c r="AQ35" s="201">
        <v>22.05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86.91</v>
      </c>
      <c r="L36" s="201">
        <v>32.72</v>
      </c>
      <c r="M36" s="201">
        <v>0</v>
      </c>
      <c r="N36" s="201">
        <v>14.51</v>
      </c>
      <c r="O36" s="201">
        <v>48.75</v>
      </c>
      <c r="P36" s="201">
        <v>69.13</v>
      </c>
      <c r="Q36" s="201">
        <v>1.92</v>
      </c>
      <c r="R36" s="201">
        <v>10.37</v>
      </c>
      <c r="S36" s="201">
        <v>3.85</v>
      </c>
      <c r="T36" s="201">
        <v>0</v>
      </c>
      <c r="U36" s="201">
        <v>181.12</v>
      </c>
      <c r="V36" s="201">
        <v>5.08</v>
      </c>
      <c r="W36" s="201">
        <v>11.35</v>
      </c>
      <c r="X36" s="201">
        <v>36.25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70.790000000000006</v>
      </c>
      <c r="AQ36" s="201">
        <v>22.05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86.91</v>
      </c>
      <c r="L37" s="201">
        <v>32.72</v>
      </c>
      <c r="M37" s="201">
        <v>0</v>
      </c>
      <c r="N37" s="201">
        <v>14.51</v>
      </c>
      <c r="O37" s="201">
        <v>48.75</v>
      </c>
      <c r="P37" s="201">
        <v>69.13</v>
      </c>
      <c r="Q37" s="201">
        <v>1.93</v>
      </c>
      <c r="R37" s="201">
        <v>6.04</v>
      </c>
      <c r="S37" s="201">
        <v>3.85</v>
      </c>
      <c r="T37" s="201">
        <v>0</v>
      </c>
      <c r="U37" s="201">
        <v>181.12</v>
      </c>
      <c r="V37" s="201">
        <v>2.89</v>
      </c>
      <c r="W37" s="201">
        <v>11.35</v>
      </c>
      <c r="X37" s="201">
        <v>36.25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68.25</v>
      </c>
      <c r="AQ37" s="201">
        <v>11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86.91</v>
      </c>
      <c r="L38" s="201">
        <v>32.72</v>
      </c>
      <c r="M38" s="201">
        <v>0</v>
      </c>
      <c r="N38" s="201">
        <v>14.51</v>
      </c>
      <c r="O38" s="201">
        <v>48.75</v>
      </c>
      <c r="P38" s="201">
        <v>69.13</v>
      </c>
      <c r="Q38" s="201">
        <v>1.93</v>
      </c>
      <c r="R38" s="201">
        <v>6.04</v>
      </c>
      <c r="S38" s="201">
        <v>3.85</v>
      </c>
      <c r="T38" s="201">
        <v>0</v>
      </c>
      <c r="U38" s="201">
        <v>181.12</v>
      </c>
      <c r="V38" s="201">
        <v>2.89</v>
      </c>
      <c r="W38" s="201">
        <v>11.35</v>
      </c>
      <c r="X38" s="201">
        <v>36.25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68.25</v>
      </c>
      <c r="AQ38" s="201">
        <v>10.19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86.91</v>
      </c>
      <c r="L39" s="201">
        <v>32.72</v>
      </c>
      <c r="M39" s="201">
        <v>0</v>
      </c>
      <c r="N39" s="201">
        <v>14.51</v>
      </c>
      <c r="O39" s="201">
        <v>48.75</v>
      </c>
      <c r="P39" s="201">
        <v>69.13</v>
      </c>
      <c r="Q39" s="201">
        <v>1.93</v>
      </c>
      <c r="R39" s="201">
        <v>6.04</v>
      </c>
      <c r="S39" s="201">
        <v>3.85</v>
      </c>
      <c r="T39" s="201">
        <v>0</v>
      </c>
      <c r="U39" s="201">
        <v>181.12</v>
      </c>
      <c r="V39" s="201">
        <v>2.89</v>
      </c>
      <c r="W39" s="201">
        <v>11.35</v>
      </c>
      <c r="X39" s="201">
        <v>36.25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68.25</v>
      </c>
      <c r="AQ39" s="201">
        <v>10.19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86.91</v>
      </c>
      <c r="L40" s="201">
        <v>32.72</v>
      </c>
      <c r="M40" s="201">
        <v>0</v>
      </c>
      <c r="N40" s="201">
        <v>14.51</v>
      </c>
      <c r="O40" s="201">
        <v>48.75</v>
      </c>
      <c r="P40" s="201">
        <v>69.13</v>
      </c>
      <c r="Q40" s="201">
        <v>1.93</v>
      </c>
      <c r="R40" s="201">
        <v>10.36</v>
      </c>
      <c r="S40" s="201">
        <v>3.85</v>
      </c>
      <c r="T40" s="201">
        <v>0</v>
      </c>
      <c r="U40" s="201">
        <v>181.12</v>
      </c>
      <c r="V40" s="201">
        <v>5.08</v>
      </c>
      <c r="W40" s="201">
        <v>11.35</v>
      </c>
      <c r="X40" s="201">
        <v>36.25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66.25</v>
      </c>
      <c r="AQ40" s="201">
        <v>22.05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86.91</v>
      </c>
      <c r="L41" s="201">
        <v>32.72</v>
      </c>
      <c r="M41" s="201">
        <v>0</v>
      </c>
      <c r="N41" s="201">
        <v>14.51</v>
      </c>
      <c r="O41" s="201">
        <v>48.75</v>
      </c>
      <c r="P41" s="201">
        <v>69.13</v>
      </c>
      <c r="Q41" s="201">
        <v>1.93</v>
      </c>
      <c r="R41" s="201">
        <v>10.36</v>
      </c>
      <c r="S41" s="201">
        <v>3.85</v>
      </c>
      <c r="T41" s="201">
        <v>0</v>
      </c>
      <c r="U41" s="201">
        <v>181.12</v>
      </c>
      <c r="V41" s="201">
        <v>5.08</v>
      </c>
      <c r="W41" s="201">
        <v>11.35</v>
      </c>
      <c r="X41" s="201">
        <v>36.25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68.25</v>
      </c>
      <c r="AQ41" s="201">
        <v>22.05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86.91</v>
      </c>
      <c r="L42" s="201">
        <v>32.72</v>
      </c>
      <c r="M42" s="201">
        <v>0</v>
      </c>
      <c r="N42" s="201">
        <v>14.51</v>
      </c>
      <c r="O42" s="201">
        <v>48.75</v>
      </c>
      <c r="P42" s="201">
        <v>69.13</v>
      </c>
      <c r="Q42" s="201">
        <v>1.93</v>
      </c>
      <c r="R42" s="201">
        <v>6.04</v>
      </c>
      <c r="S42" s="201">
        <v>3.85</v>
      </c>
      <c r="T42" s="201">
        <v>0</v>
      </c>
      <c r="U42" s="201">
        <v>181.12</v>
      </c>
      <c r="V42" s="201">
        <v>2.89</v>
      </c>
      <c r="W42" s="201">
        <v>11.35</v>
      </c>
      <c r="X42" s="201">
        <v>36.25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68.25</v>
      </c>
      <c r="AQ42" s="201">
        <v>10.19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86.91</v>
      </c>
      <c r="L43" s="201">
        <v>32.72</v>
      </c>
      <c r="M43" s="201">
        <v>0</v>
      </c>
      <c r="N43" s="201">
        <v>14.51</v>
      </c>
      <c r="O43" s="201">
        <v>48.75</v>
      </c>
      <c r="P43" s="201">
        <v>69.13</v>
      </c>
      <c r="Q43" s="201">
        <v>1.93</v>
      </c>
      <c r="R43" s="201">
        <v>6.04</v>
      </c>
      <c r="S43" s="201">
        <v>3.85</v>
      </c>
      <c r="T43" s="201">
        <v>0</v>
      </c>
      <c r="U43" s="201">
        <v>181.12</v>
      </c>
      <c r="V43" s="201">
        <v>2.89</v>
      </c>
      <c r="W43" s="201">
        <v>11.35</v>
      </c>
      <c r="X43" s="201">
        <v>36.25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68.25</v>
      </c>
      <c r="AQ43" s="201">
        <v>10.19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86.91</v>
      </c>
      <c r="L44" s="201">
        <v>32.72</v>
      </c>
      <c r="M44" s="201">
        <v>0</v>
      </c>
      <c r="N44" s="201">
        <v>14.51</v>
      </c>
      <c r="O44" s="201">
        <v>48.75</v>
      </c>
      <c r="P44" s="201">
        <v>69.13</v>
      </c>
      <c r="Q44" s="201">
        <v>1.93</v>
      </c>
      <c r="R44" s="201">
        <v>6.04</v>
      </c>
      <c r="S44" s="201">
        <v>3.85</v>
      </c>
      <c r="T44" s="201">
        <v>0</v>
      </c>
      <c r="U44" s="201">
        <v>181.12</v>
      </c>
      <c r="V44" s="201">
        <v>3.52</v>
      </c>
      <c r="W44" s="201">
        <v>11.35</v>
      </c>
      <c r="X44" s="201">
        <v>36.25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68.25</v>
      </c>
      <c r="AQ44" s="201">
        <v>10.19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86.91</v>
      </c>
      <c r="L45" s="201">
        <v>32.72</v>
      </c>
      <c r="M45" s="201">
        <v>0</v>
      </c>
      <c r="N45" s="201">
        <v>14.51</v>
      </c>
      <c r="O45" s="201">
        <v>48.75</v>
      </c>
      <c r="P45" s="201">
        <v>69.13</v>
      </c>
      <c r="Q45" s="201">
        <v>1.93</v>
      </c>
      <c r="R45" s="201">
        <v>6.04</v>
      </c>
      <c r="S45" s="201">
        <v>3.85</v>
      </c>
      <c r="T45" s="201">
        <v>0</v>
      </c>
      <c r="U45" s="201">
        <v>181.12</v>
      </c>
      <c r="V45" s="201">
        <v>3.01</v>
      </c>
      <c r="W45" s="201">
        <v>11.35</v>
      </c>
      <c r="X45" s="201">
        <v>36.25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69.099999999999994</v>
      </c>
      <c r="AQ45" s="201">
        <v>10.19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86.91</v>
      </c>
      <c r="L46" s="201">
        <v>32.72</v>
      </c>
      <c r="M46" s="201">
        <v>0</v>
      </c>
      <c r="N46" s="201">
        <v>14.51</v>
      </c>
      <c r="O46" s="201">
        <v>48.75</v>
      </c>
      <c r="P46" s="201">
        <v>69.13</v>
      </c>
      <c r="Q46" s="201">
        <v>1.93</v>
      </c>
      <c r="R46" s="201">
        <v>6.04</v>
      </c>
      <c r="S46" s="201">
        <v>3.85</v>
      </c>
      <c r="T46" s="201">
        <v>0</v>
      </c>
      <c r="U46" s="201">
        <v>181.12</v>
      </c>
      <c r="V46" s="201">
        <v>2.89</v>
      </c>
      <c r="W46" s="201">
        <v>11.35</v>
      </c>
      <c r="X46" s="201">
        <v>36.25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69.099999999999994</v>
      </c>
      <c r="AQ46" s="201">
        <v>10.19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86.91</v>
      </c>
      <c r="L47" s="201">
        <v>32.72</v>
      </c>
      <c r="M47" s="201">
        <v>0</v>
      </c>
      <c r="N47" s="201">
        <v>14.51</v>
      </c>
      <c r="O47" s="201">
        <v>48.75</v>
      </c>
      <c r="P47" s="201">
        <v>69.13</v>
      </c>
      <c r="Q47" s="201">
        <v>1.93</v>
      </c>
      <c r="R47" s="201">
        <v>6.04</v>
      </c>
      <c r="S47" s="201">
        <v>3.85</v>
      </c>
      <c r="T47" s="201">
        <v>0</v>
      </c>
      <c r="U47" s="201">
        <v>181.12</v>
      </c>
      <c r="V47" s="201">
        <v>2.89</v>
      </c>
      <c r="W47" s="201">
        <v>11.35</v>
      </c>
      <c r="X47" s="201">
        <v>36.25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32.72</v>
      </c>
      <c r="AQ47" s="201">
        <v>10.19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86.91</v>
      </c>
      <c r="L48" s="201">
        <v>32.72</v>
      </c>
      <c r="M48" s="201">
        <v>0</v>
      </c>
      <c r="N48" s="201">
        <v>14.51</v>
      </c>
      <c r="O48" s="201">
        <v>48.75</v>
      </c>
      <c r="P48" s="201">
        <v>69.13</v>
      </c>
      <c r="Q48" s="201">
        <v>1.93</v>
      </c>
      <c r="R48" s="201">
        <v>6.04</v>
      </c>
      <c r="S48" s="201">
        <v>3.85</v>
      </c>
      <c r="T48" s="201">
        <v>0</v>
      </c>
      <c r="U48" s="201">
        <v>181.12</v>
      </c>
      <c r="V48" s="201">
        <v>2.89</v>
      </c>
      <c r="W48" s="201">
        <v>11.35</v>
      </c>
      <c r="X48" s="201">
        <v>36.25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32.72</v>
      </c>
      <c r="AQ48" s="201">
        <v>10.19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86.91</v>
      </c>
      <c r="L49" s="201">
        <v>32.72</v>
      </c>
      <c r="M49" s="201">
        <v>0</v>
      </c>
      <c r="N49" s="201">
        <v>14.51</v>
      </c>
      <c r="O49" s="201">
        <v>48.75</v>
      </c>
      <c r="P49" s="201">
        <v>69.13</v>
      </c>
      <c r="Q49" s="201">
        <v>1.93</v>
      </c>
      <c r="R49" s="201">
        <v>6.04</v>
      </c>
      <c r="S49" s="201">
        <v>3.85</v>
      </c>
      <c r="T49" s="201">
        <v>0</v>
      </c>
      <c r="U49" s="201">
        <v>181.12</v>
      </c>
      <c r="V49" s="201">
        <v>2.89</v>
      </c>
      <c r="W49" s="201">
        <v>11.35</v>
      </c>
      <c r="X49" s="201">
        <v>36.25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32.72</v>
      </c>
      <c r="AQ49" s="201">
        <v>10.19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86.91</v>
      </c>
      <c r="L50" s="201">
        <v>32.72</v>
      </c>
      <c r="M50" s="201">
        <v>0</v>
      </c>
      <c r="N50" s="201">
        <v>14.51</v>
      </c>
      <c r="O50" s="201">
        <v>48.75</v>
      </c>
      <c r="P50" s="201">
        <v>69.13</v>
      </c>
      <c r="Q50" s="201">
        <v>1.93</v>
      </c>
      <c r="R50" s="201">
        <v>6.04</v>
      </c>
      <c r="S50" s="201">
        <v>3.85</v>
      </c>
      <c r="T50" s="201">
        <v>0</v>
      </c>
      <c r="U50" s="201">
        <v>181.12</v>
      </c>
      <c r="V50" s="201">
        <v>2.89</v>
      </c>
      <c r="W50" s="201">
        <v>11.35</v>
      </c>
      <c r="X50" s="201">
        <v>36.25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32.72</v>
      </c>
      <c r="AQ50" s="201">
        <v>10.19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86.91</v>
      </c>
      <c r="L51" s="201">
        <v>32.72</v>
      </c>
      <c r="M51" s="201">
        <v>0</v>
      </c>
      <c r="N51" s="201">
        <v>14.51</v>
      </c>
      <c r="O51" s="201">
        <v>48.75</v>
      </c>
      <c r="P51" s="201">
        <v>69.13</v>
      </c>
      <c r="Q51" s="201">
        <v>1.93</v>
      </c>
      <c r="R51" s="201">
        <v>6.23</v>
      </c>
      <c r="S51" s="201">
        <v>3.85</v>
      </c>
      <c r="T51" s="201">
        <v>0</v>
      </c>
      <c r="U51" s="201">
        <v>181.12</v>
      </c>
      <c r="V51" s="201">
        <v>2.89</v>
      </c>
      <c r="W51" s="201">
        <v>11.35</v>
      </c>
      <c r="X51" s="201">
        <v>36.25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32.72</v>
      </c>
      <c r="AQ51" s="201">
        <v>10.19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86.91</v>
      </c>
      <c r="L52" s="201">
        <v>32.72</v>
      </c>
      <c r="M52" s="201">
        <v>0</v>
      </c>
      <c r="N52" s="201">
        <v>14.51</v>
      </c>
      <c r="O52" s="201">
        <v>48.75</v>
      </c>
      <c r="P52" s="201">
        <v>69.13</v>
      </c>
      <c r="Q52" s="201">
        <v>1.93</v>
      </c>
      <c r="R52" s="201">
        <v>6.23</v>
      </c>
      <c r="S52" s="201">
        <v>3.85</v>
      </c>
      <c r="T52" s="201">
        <v>0</v>
      </c>
      <c r="U52" s="201">
        <v>181.12</v>
      </c>
      <c r="V52" s="201">
        <v>2.89</v>
      </c>
      <c r="W52" s="201">
        <v>11.35</v>
      </c>
      <c r="X52" s="201">
        <v>36.25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32.72</v>
      </c>
      <c r="AQ52" s="201">
        <v>10.19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86.91</v>
      </c>
      <c r="L53" s="201">
        <v>32.72</v>
      </c>
      <c r="M53" s="201">
        <v>0</v>
      </c>
      <c r="N53" s="201">
        <v>14.51</v>
      </c>
      <c r="O53" s="201">
        <v>48.75</v>
      </c>
      <c r="P53" s="201">
        <v>69.13</v>
      </c>
      <c r="Q53" s="201">
        <v>1.93</v>
      </c>
      <c r="R53" s="201">
        <v>6.23</v>
      </c>
      <c r="S53" s="201">
        <v>3.85</v>
      </c>
      <c r="T53" s="201">
        <v>0</v>
      </c>
      <c r="U53" s="201">
        <v>181.12</v>
      </c>
      <c r="V53" s="201">
        <v>2.89</v>
      </c>
      <c r="W53" s="201">
        <v>11.35</v>
      </c>
      <c r="X53" s="201">
        <v>36.25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32.72</v>
      </c>
      <c r="AQ53" s="201">
        <v>10.19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86.91</v>
      </c>
      <c r="L54" s="201">
        <v>32.72</v>
      </c>
      <c r="M54" s="201">
        <v>0</v>
      </c>
      <c r="N54" s="201">
        <v>14.51</v>
      </c>
      <c r="O54" s="201">
        <v>48.75</v>
      </c>
      <c r="P54" s="201">
        <v>69.13</v>
      </c>
      <c r="Q54" s="201">
        <v>1.93</v>
      </c>
      <c r="R54" s="201">
        <v>6.23</v>
      </c>
      <c r="S54" s="201">
        <v>3.85</v>
      </c>
      <c r="T54" s="201">
        <v>0</v>
      </c>
      <c r="U54" s="201">
        <v>181.12</v>
      </c>
      <c r="V54" s="201">
        <v>2.89</v>
      </c>
      <c r="W54" s="201">
        <v>11.35</v>
      </c>
      <c r="X54" s="201">
        <v>36.25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32.72</v>
      </c>
      <c r="AQ54" s="201">
        <v>10.19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86.91</v>
      </c>
      <c r="L55" s="201">
        <v>32.72</v>
      </c>
      <c r="M55" s="201">
        <v>0</v>
      </c>
      <c r="N55" s="201">
        <v>14.51</v>
      </c>
      <c r="O55" s="201">
        <v>48.75</v>
      </c>
      <c r="P55" s="201">
        <v>69.13</v>
      </c>
      <c r="Q55" s="201">
        <v>1.93</v>
      </c>
      <c r="R55" s="201">
        <v>6.23</v>
      </c>
      <c r="S55" s="201">
        <v>3.85</v>
      </c>
      <c r="T55" s="201">
        <v>0</v>
      </c>
      <c r="U55" s="201">
        <v>182.29</v>
      </c>
      <c r="V55" s="201">
        <v>2.89</v>
      </c>
      <c r="W55" s="201">
        <v>11.34</v>
      </c>
      <c r="X55" s="201">
        <v>36.25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32.72</v>
      </c>
      <c r="AQ55" s="201">
        <v>10.19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86.91</v>
      </c>
      <c r="L56" s="201">
        <v>32.72</v>
      </c>
      <c r="M56" s="201">
        <v>0</v>
      </c>
      <c r="N56" s="201">
        <v>14.51</v>
      </c>
      <c r="O56" s="201">
        <v>48.75</v>
      </c>
      <c r="P56" s="201">
        <v>69.13</v>
      </c>
      <c r="Q56" s="201">
        <v>1.93</v>
      </c>
      <c r="R56" s="201">
        <v>6.23</v>
      </c>
      <c r="S56" s="201">
        <v>3.85</v>
      </c>
      <c r="T56" s="201">
        <v>0</v>
      </c>
      <c r="U56" s="201">
        <v>182.29</v>
      </c>
      <c r="V56" s="201">
        <v>2.89</v>
      </c>
      <c r="W56" s="201">
        <v>11.34</v>
      </c>
      <c r="X56" s="201">
        <v>36.25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32.72</v>
      </c>
      <c r="AQ56" s="201">
        <v>10.19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87.19</v>
      </c>
      <c r="L57" s="201">
        <v>32.72</v>
      </c>
      <c r="M57" s="201">
        <v>0</v>
      </c>
      <c r="N57" s="201">
        <v>14.51</v>
      </c>
      <c r="O57" s="201">
        <v>48.75</v>
      </c>
      <c r="P57" s="201">
        <v>69.13</v>
      </c>
      <c r="Q57" s="201">
        <v>1.93</v>
      </c>
      <c r="R57" s="201">
        <v>6.11</v>
      </c>
      <c r="S57" s="201">
        <v>3.85</v>
      </c>
      <c r="T57" s="201">
        <v>0</v>
      </c>
      <c r="U57" s="201">
        <v>182.29</v>
      </c>
      <c r="V57" s="201">
        <v>2.89</v>
      </c>
      <c r="W57" s="201">
        <v>11.34</v>
      </c>
      <c r="X57" s="201">
        <v>36.25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32.72</v>
      </c>
      <c r="AQ57" s="201">
        <v>10.19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87.19</v>
      </c>
      <c r="L58" s="201">
        <v>32.72</v>
      </c>
      <c r="M58" s="201">
        <v>0</v>
      </c>
      <c r="N58" s="201">
        <v>14.51</v>
      </c>
      <c r="O58" s="201">
        <v>48.75</v>
      </c>
      <c r="P58" s="201">
        <v>69.13</v>
      </c>
      <c r="Q58" s="201">
        <v>1.93</v>
      </c>
      <c r="R58" s="201">
        <v>6.11</v>
      </c>
      <c r="S58" s="201">
        <v>3.85</v>
      </c>
      <c r="T58" s="201">
        <v>0</v>
      </c>
      <c r="U58" s="201">
        <v>182.29</v>
      </c>
      <c r="V58" s="201">
        <v>2.89</v>
      </c>
      <c r="W58" s="201">
        <v>11.35</v>
      </c>
      <c r="X58" s="201">
        <v>36.25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32.72</v>
      </c>
      <c r="AQ58" s="201">
        <v>10.19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87.19</v>
      </c>
      <c r="L59" s="201">
        <v>32.72</v>
      </c>
      <c r="M59" s="201">
        <v>0</v>
      </c>
      <c r="N59" s="201">
        <v>14.51</v>
      </c>
      <c r="O59" s="201">
        <v>48.75</v>
      </c>
      <c r="P59" s="201">
        <v>66.64</v>
      </c>
      <c r="Q59" s="201">
        <v>1.93</v>
      </c>
      <c r="R59" s="201">
        <v>6.11</v>
      </c>
      <c r="S59" s="201">
        <v>3.85</v>
      </c>
      <c r="T59" s="201">
        <v>0</v>
      </c>
      <c r="U59" s="201">
        <v>182.29</v>
      </c>
      <c r="V59" s="201">
        <v>2.89</v>
      </c>
      <c r="W59" s="201">
        <v>11.35</v>
      </c>
      <c r="X59" s="201">
        <v>36.25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32.72</v>
      </c>
      <c r="AQ59" s="201">
        <v>10.19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87.19</v>
      </c>
      <c r="L60" s="201">
        <v>32.72</v>
      </c>
      <c r="M60" s="201">
        <v>0</v>
      </c>
      <c r="N60" s="201">
        <v>14.51</v>
      </c>
      <c r="O60" s="201">
        <v>48.75</v>
      </c>
      <c r="P60" s="201">
        <v>66.64</v>
      </c>
      <c r="Q60" s="201">
        <v>1.93</v>
      </c>
      <c r="R60" s="201">
        <v>6.11</v>
      </c>
      <c r="S60" s="201">
        <v>3.85</v>
      </c>
      <c r="T60" s="201">
        <v>0</v>
      </c>
      <c r="U60" s="201">
        <v>182.29</v>
      </c>
      <c r="V60" s="201">
        <v>2.89</v>
      </c>
      <c r="W60" s="201">
        <v>11.35</v>
      </c>
      <c r="X60" s="201">
        <v>36.25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32.72</v>
      </c>
      <c r="AQ60" s="201">
        <v>10.19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84.73</v>
      </c>
      <c r="L61" s="201">
        <v>31.89</v>
      </c>
      <c r="M61" s="201">
        <v>0</v>
      </c>
      <c r="N61" s="201">
        <v>14.51</v>
      </c>
      <c r="O61" s="201">
        <v>48.75</v>
      </c>
      <c r="P61" s="201">
        <v>66.64</v>
      </c>
      <c r="Q61" s="201">
        <v>1.93</v>
      </c>
      <c r="R61" s="201">
        <v>6.11</v>
      </c>
      <c r="S61" s="201">
        <v>3.85</v>
      </c>
      <c r="T61" s="201">
        <v>0</v>
      </c>
      <c r="U61" s="201">
        <v>182.29</v>
      </c>
      <c r="V61" s="201">
        <v>2.93</v>
      </c>
      <c r="W61" s="201">
        <v>5.78</v>
      </c>
      <c r="X61" s="201">
        <v>19.25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37.94</v>
      </c>
      <c r="AQ61" s="201">
        <v>10.19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84.73</v>
      </c>
      <c r="L62" s="201">
        <v>31.89</v>
      </c>
      <c r="M62" s="201">
        <v>0</v>
      </c>
      <c r="N62" s="201">
        <v>14.51</v>
      </c>
      <c r="O62" s="201">
        <v>48.75</v>
      </c>
      <c r="P62" s="201">
        <v>66.64</v>
      </c>
      <c r="Q62" s="201">
        <v>1.93</v>
      </c>
      <c r="R62" s="201">
        <v>6.11</v>
      </c>
      <c r="S62" s="201">
        <v>3.85</v>
      </c>
      <c r="T62" s="201">
        <v>0</v>
      </c>
      <c r="U62" s="201">
        <v>182.29</v>
      </c>
      <c r="V62" s="201">
        <v>2.93</v>
      </c>
      <c r="W62" s="201">
        <v>5.78</v>
      </c>
      <c r="X62" s="201">
        <v>19.25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37.94</v>
      </c>
      <c r="AQ62" s="201">
        <v>10.19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84.73</v>
      </c>
      <c r="L63" s="201">
        <v>31.89</v>
      </c>
      <c r="M63" s="201">
        <v>0</v>
      </c>
      <c r="N63" s="201">
        <v>14.51</v>
      </c>
      <c r="O63" s="201">
        <v>48.75</v>
      </c>
      <c r="P63" s="201">
        <v>66.64</v>
      </c>
      <c r="Q63" s="201">
        <v>1.93</v>
      </c>
      <c r="R63" s="201">
        <v>6.11</v>
      </c>
      <c r="S63" s="201">
        <v>3.85</v>
      </c>
      <c r="T63" s="201">
        <v>0</v>
      </c>
      <c r="U63" s="201">
        <v>182.29</v>
      </c>
      <c r="V63" s="201">
        <v>2.93</v>
      </c>
      <c r="W63" s="201">
        <v>5.78</v>
      </c>
      <c r="X63" s="201">
        <v>19.25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32.72</v>
      </c>
      <c r="AQ63" s="201">
        <v>11.55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84.73</v>
      </c>
      <c r="L64" s="201">
        <v>31.89</v>
      </c>
      <c r="M64" s="201">
        <v>0</v>
      </c>
      <c r="N64" s="201">
        <v>14.51</v>
      </c>
      <c r="O64" s="201">
        <v>48.75</v>
      </c>
      <c r="P64" s="201">
        <v>66.64</v>
      </c>
      <c r="Q64" s="201">
        <v>1.93</v>
      </c>
      <c r="R64" s="201">
        <v>6.11</v>
      </c>
      <c r="S64" s="201">
        <v>3.85</v>
      </c>
      <c r="T64" s="201">
        <v>0</v>
      </c>
      <c r="U64" s="201">
        <v>182.29</v>
      </c>
      <c r="V64" s="201">
        <v>2.93</v>
      </c>
      <c r="W64" s="201">
        <v>5.78</v>
      </c>
      <c r="X64" s="201">
        <v>19.25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32.72</v>
      </c>
      <c r="AQ64" s="201">
        <v>11.55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84.73</v>
      </c>
      <c r="L65" s="201">
        <v>31.89</v>
      </c>
      <c r="M65" s="201">
        <v>0</v>
      </c>
      <c r="N65" s="201">
        <v>14.51</v>
      </c>
      <c r="O65" s="201">
        <v>48.75</v>
      </c>
      <c r="P65" s="201">
        <v>66.64</v>
      </c>
      <c r="Q65" s="201">
        <v>1.92</v>
      </c>
      <c r="R65" s="201">
        <v>10.36</v>
      </c>
      <c r="S65" s="201">
        <v>3.85</v>
      </c>
      <c r="T65" s="201">
        <v>0</v>
      </c>
      <c r="U65" s="201">
        <v>182.29</v>
      </c>
      <c r="V65" s="201">
        <v>2.93</v>
      </c>
      <c r="W65" s="201">
        <v>5.78</v>
      </c>
      <c r="X65" s="201">
        <v>19.25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32.72</v>
      </c>
      <c r="AQ65" s="201">
        <v>11.55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84.73</v>
      </c>
      <c r="L66" s="201">
        <v>31.89</v>
      </c>
      <c r="M66" s="201">
        <v>0</v>
      </c>
      <c r="N66" s="201">
        <v>14.51</v>
      </c>
      <c r="O66" s="201">
        <v>48.75</v>
      </c>
      <c r="P66" s="201">
        <v>66.64</v>
      </c>
      <c r="Q66" s="201">
        <v>1.92</v>
      </c>
      <c r="R66" s="201">
        <v>10.36</v>
      </c>
      <c r="S66" s="201">
        <v>3.85</v>
      </c>
      <c r="T66" s="201">
        <v>0</v>
      </c>
      <c r="U66" s="201">
        <v>182.29</v>
      </c>
      <c r="V66" s="201">
        <v>2.93</v>
      </c>
      <c r="W66" s="201">
        <v>5.78</v>
      </c>
      <c r="X66" s="201">
        <v>19.25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32.72</v>
      </c>
      <c r="AQ66" s="201">
        <v>11.55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84.73</v>
      </c>
      <c r="L67" s="201">
        <v>31.89</v>
      </c>
      <c r="M67" s="201">
        <v>0</v>
      </c>
      <c r="N67" s="201">
        <v>14.51</v>
      </c>
      <c r="O67" s="201">
        <v>48.75</v>
      </c>
      <c r="P67" s="201">
        <v>66.64</v>
      </c>
      <c r="Q67" s="201">
        <v>1.92</v>
      </c>
      <c r="R67" s="201">
        <v>10.36</v>
      </c>
      <c r="S67" s="201">
        <v>3.85</v>
      </c>
      <c r="T67" s="201">
        <v>0</v>
      </c>
      <c r="U67" s="201">
        <v>182.29</v>
      </c>
      <c r="V67" s="201">
        <v>2.93</v>
      </c>
      <c r="W67" s="201">
        <v>5.78</v>
      </c>
      <c r="X67" s="201">
        <v>19.25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32.72</v>
      </c>
      <c r="AQ67" s="201">
        <v>11.55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84.73</v>
      </c>
      <c r="L68" s="201">
        <v>31.89</v>
      </c>
      <c r="M68" s="201">
        <v>0</v>
      </c>
      <c r="N68" s="201">
        <v>14.51</v>
      </c>
      <c r="O68" s="201">
        <v>48.75</v>
      </c>
      <c r="P68" s="201">
        <v>66.64</v>
      </c>
      <c r="Q68" s="201">
        <v>1.92</v>
      </c>
      <c r="R68" s="201">
        <v>6.11</v>
      </c>
      <c r="S68" s="201">
        <v>3.85</v>
      </c>
      <c r="T68" s="201">
        <v>0</v>
      </c>
      <c r="U68" s="201">
        <v>182.29</v>
      </c>
      <c r="V68" s="201">
        <v>2.93</v>
      </c>
      <c r="W68" s="201">
        <v>5.78</v>
      </c>
      <c r="X68" s="201">
        <v>19.25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32.72</v>
      </c>
      <c r="AQ68" s="201">
        <v>11.55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84.73</v>
      </c>
      <c r="L69" s="201">
        <v>31.89</v>
      </c>
      <c r="M69" s="201">
        <v>0</v>
      </c>
      <c r="N69" s="201">
        <v>14.51</v>
      </c>
      <c r="O69" s="201">
        <v>48.75</v>
      </c>
      <c r="P69" s="201">
        <v>66.64</v>
      </c>
      <c r="Q69" s="201">
        <v>1.92</v>
      </c>
      <c r="R69" s="201">
        <v>10.27</v>
      </c>
      <c r="S69" s="201">
        <v>3.85</v>
      </c>
      <c r="T69" s="201">
        <v>0</v>
      </c>
      <c r="U69" s="201">
        <v>182.29</v>
      </c>
      <c r="V69" s="201">
        <v>2.93</v>
      </c>
      <c r="W69" s="201">
        <v>5.78</v>
      </c>
      <c r="X69" s="201">
        <v>19.25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47.93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32.72</v>
      </c>
      <c r="AQ69" s="201">
        <v>11.55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84.73</v>
      </c>
      <c r="L70" s="201">
        <v>31.89</v>
      </c>
      <c r="M70" s="201">
        <v>0</v>
      </c>
      <c r="N70" s="201">
        <v>14.51</v>
      </c>
      <c r="O70" s="201">
        <v>48.75</v>
      </c>
      <c r="P70" s="201">
        <v>66.64</v>
      </c>
      <c r="Q70" s="201">
        <v>1.92</v>
      </c>
      <c r="R70" s="201">
        <v>10.37</v>
      </c>
      <c r="S70" s="201">
        <v>6.46</v>
      </c>
      <c r="T70" s="201">
        <v>0</v>
      </c>
      <c r="U70" s="201">
        <v>182.29</v>
      </c>
      <c r="V70" s="201">
        <v>2.78</v>
      </c>
      <c r="W70" s="201">
        <v>5.78</v>
      </c>
      <c r="X70" s="201">
        <v>19.25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47.93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32.72</v>
      </c>
      <c r="AQ70" s="201">
        <v>11.55</v>
      </c>
      <c r="AR70" s="201">
        <v>25.13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84.73</v>
      </c>
      <c r="L71" s="201">
        <v>31.76</v>
      </c>
      <c r="M71" s="201">
        <v>0</v>
      </c>
      <c r="N71" s="201">
        <v>14.51</v>
      </c>
      <c r="O71" s="201">
        <v>48.75</v>
      </c>
      <c r="P71" s="201">
        <v>66.64</v>
      </c>
      <c r="Q71" s="201">
        <v>1.92</v>
      </c>
      <c r="R71" s="201">
        <v>10.11</v>
      </c>
      <c r="S71" s="201">
        <v>6.12</v>
      </c>
      <c r="T71" s="201">
        <v>0</v>
      </c>
      <c r="U71" s="201">
        <v>182.29</v>
      </c>
      <c r="V71" s="201">
        <v>2.78</v>
      </c>
      <c r="W71" s="201">
        <v>5.78</v>
      </c>
      <c r="X71" s="201">
        <v>19.25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47.93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32.72</v>
      </c>
      <c r="AQ71" s="201">
        <v>11.55</v>
      </c>
      <c r="AR71" s="201">
        <v>17.45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84.73</v>
      </c>
      <c r="L72" s="201">
        <v>31.76</v>
      </c>
      <c r="M72" s="201">
        <v>0</v>
      </c>
      <c r="N72" s="201">
        <v>14.51</v>
      </c>
      <c r="O72" s="201">
        <v>48.75</v>
      </c>
      <c r="P72" s="201">
        <v>66.64</v>
      </c>
      <c r="Q72" s="201">
        <v>1.92</v>
      </c>
      <c r="R72" s="201">
        <v>10.36</v>
      </c>
      <c r="S72" s="201">
        <v>6.46</v>
      </c>
      <c r="T72" s="201">
        <v>0</v>
      </c>
      <c r="U72" s="201">
        <v>182.29</v>
      </c>
      <c r="V72" s="201">
        <v>2.78</v>
      </c>
      <c r="W72" s="201">
        <v>5.78</v>
      </c>
      <c r="X72" s="201">
        <v>19.25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47.93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32.72</v>
      </c>
      <c r="AQ72" s="201">
        <v>11.55</v>
      </c>
      <c r="AR72" s="201">
        <v>9.5399999999999991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84.73</v>
      </c>
      <c r="L73" s="201">
        <v>31.76</v>
      </c>
      <c r="M73" s="201">
        <v>0</v>
      </c>
      <c r="N73" s="201">
        <v>14.51</v>
      </c>
      <c r="O73" s="201">
        <v>48.75</v>
      </c>
      <c r="P73" s="201">
        <v>66.64</v>
      </c>
      <c r="Q73" s="201">
        <v>1.92</v>
      </c>
      <c r="R73" s="201">
        <v>10.36</v>
      </c>
      <c r="S73" s="201">
        <v>6.46</v>
      </c>
      <c r="T73" s="201">
        <v>0</v>
      </c>
      <c r="U73" s="201">
        <v>182.29</v>
      </c>
      <c r="V73" s="201">
        <v>5.08</v>
      </c>
      <c r="W73" s="201">
        <v>11.24</v>
      </c>
      <c r="X73" s="201">
        <v>35.619999999999997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47.93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68.25</v>
      </c>
      <c r="AQ73" s="201">
        <v>22.05</v>
      </c>
      <c r="AR73" s="201">
        <v>4.4800000000000004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84.73</v>
      </c>
      <c r="L74" s="201">
        <v>31.76</v>
      </c>
      <c r="M74" s="201">
        <v>0</v>
      </c>
      <c r="N74" s="201">
        <v>14.51</v>
      </c>
      <c r="O74" s="201">
        <v>48.75</v>
      </c>
      <c r="P74" s="201">
        <v>66.64</v>
      </c>
      <c r="Q74" s="201">
        <v>1.92</v>
      </c>
      <c r="R74" s="201">
        <v>10.36</v>
      </c>
      <c r="S74" s="201">
        <v>6.46</v>
      </c>
      <c r="T74" s="201">
        <v>0</v>
      </c>
      <c r="U74" s="201">
        <v>182.29</v>
      </c>
      <c r="V74" s="201">
        <v>5.08</v>
      </c>
      <c r="W74" s="201">
        <v>11.35</v>
      </c>
      <c r="X74" s="201">
        <v>36.25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47.93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68.25</v>
      </c>
      <c r="AQ74" s="201">
        <v>22.05</v>
      </c>
      <c r="AR74" s="201">
        <v>1.48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80.58</v>
      </c>
      <c r="L75" s="201">
        <v>31.76</v>
      </c>
      <c r="M75" s="201">
        <v>0</v>
      </c>
      <c r="N75" s="201">
        <v>14.51</v>
      </c>
      <c r="O75" s="201">
        <v>48.75</v>
      </c>
      <c r="P75" s="201">
        <v>66.64</v>
      </c>
      <c r="Q75" s="201">
        <v>2.67</v>
      </c>
      <c r="R75" s="201">
        <v>10.36</v>
      </c>
      <c r="S75" s="201">
        <v>6.46</v>
      </c>
      <c r="T75" s="201">
        <v>0</v>
      </c>
      <c r="U75" s="201">
        <v>182.29</v>
      </c>
      <c r="V75" s="201">
        <v>5.08</v>
      </c>
      <c r="W75" s="201">
        <v>11.35</v>
      </c>
      <c r="X75" s="201">
        <v>36.25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68.25</v>
      </c>
      <c r="AQ75" s="201">
        <v>22.05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86.62</v>
      </c>
      <c r="L76" s="201">
        <v>31.76</v>
      </c>
      <c r="M76" s="201">
        <v>0</v>
      </c>
      <c r="N76" s="201">
        <v>14.51</v>
      </c>
      <c r="O76" s="201">
        <v>48.75</v>
      </c>
      <c r="P76" s="201">
        <v>66.64</v>
      </c>
      <c r="Q76" s="201">
        <v>2.67</v>
      </c>
      <c r="R76" s="201">
        <v>10.36</v>
      </c>
      <c r="S76" s="201">
        <v>6.46</v>
      </c>
      <c r="T76" s="201">
        <v>0</v>
      </c>
      <c r="U76" s="201">
        <v>182.29</v>
      </c>
      <c r="V76" s="201">
        <v>5.08</v>
      </c>
      <c r="W76" s="201">
        <v>11.35</v>
      </c>
      <c r="X76" s="201">
        <v>36.25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68.25</v>
      </c>
      <c r="AQ76" s="201">
        <v>22.05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86.62</v>
      </c>
      <c r="L77" s="201">
        <v>31.76</v>
      </c>
      <c r="M77" s="201">
        <v>0</v>
      </c>
      <c r="N77" s="201">
        <v>14.51</v>
      </c>
      <c r="O77" s="201">
        <v>48.75</v>
      </c>
      <c r="P77" s="201">
        <v>66.64</v>
      </c>
      <c r="Q77" s="201">
        <v>2.67</v>
      </c>
      <c r="R77" s="201">
        <v>10.36</v>
      </c>
      <c r="S77" s="201">
        <v>6.46</v>
      </c>
      <c r="T77" s="201">
        <v>0</v>
      </c>
      <c r="U77" s="201">
        <v>182.29</v>
      </c>
      <c r="V77" s="201">
        <v>5.08</v>
      </c>
      <c r="W77" s="201">
        <v>11.35</v>
      </c>
      <c r="X77" s="201">
        <v>36.25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68.25</v>
      </c>
      <c r="AQ77" s="201">
        <v>22.05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86.62</v>
      </c>
      <c r="L78" s="201">
        <v>31.76</v>
      </c>
      <c r="M78" s="201">
        <v>0</v>
      </c>
      <c r="N78" s="201">
        <v>14.51</v>
      </c>
      <c r="O78" s="201">
        <v>48.75</v>
      </c>
      <c r="P78" s="201">
        <v>66.64</v>
      </c>
      <c r="Q78" s="201">
        <v>2.67</v>
      </c>
      <c r="R78" s="201">
        <v>10.36</v>
      </c>
      <c r="S78" s="201">
        <v>6.46</v>
      </c>
      <c r="T78" s="201">
        <v>0</v>
      </c>
      <c r="U78" s="201">
        <v>182.29</v>
      </c>
      <c r="V78" s="201">
        <v>5.08</v>
      </c>
      <c r="W78" s="201">
        <v>11.35</v>
      </c>
      <c r="X78" s="201">
        <v>36.25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68.25</v>
      </c>
      <c r="AQ78" s="201">
        <v>22.05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146.80000000000001</v>
      </c>
      <c r="L79" s="201">
        <v>63.12</v>
      </c>
      <c r="M79" s="201">
        <v>0</v>
      </c>
      <c r="N79" s="201">
        <v>14.51</v>
      </c>
      <c r="O79" s="201">
        <v>48.75</v>
      </c>
      <c r="P79" s="201">
        <v>66.64</v>
      </c>
      <c r="Q79" s="201">
        <v>2.67</v>
      </c>
      <c r="R79" s="201">
        <v>10.36</v>
      </c>
      <c r="S79" s="201">
        <v>6.46</v>
      </c>
      <c r="T79" s="201">
        <v>0</v>
      </c>
      <c r="U79" s="201">
        <v>182.29</v>
      </c>
      <c r="V79" s="201">
        <v>5.08</v>
      </c>
      <c r="W79" s="201">
        <v>11.35</v>
      </c>
      <c r="X79" s="201">
        <v>36.25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68.25</v>
      </c>
      <c r="AQ79" s="201">
        <v>22.05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158.02000000000001</v>
      </c>
      <c r="L80" s="201">
        <v>63.12</v>
      </c>
      <c r="M80" s="201">
        <v>0</v>
      </c>
      <c r="N80" s="201">
        <v>14.51</v>
      </c>
      <c r="O80" s="201">
        <v>48.75</v>
      </c>
      <c r="P80" s="201">
        <v>66.64</v>
      </c>
      <c r="Q80" s="201">
        <v>2.67</v>
      </c>
      <c r="R80" s="201">
        <v>10.36</v>
      </c>
      <c r="S80" s="201">
        <v>6.46</v>
      </c>
      <c r="T80" s="201">
        <v>0</v>
      </c>
      <c r="U80" s="201">
        <v>182.29</v>
      </c>
      <c r="V80" s="201">
        <v>5.08</v>
      </c>
      <c r="W80" s="201">
        <v>11.35</v>
      </c>
      <c r="X80" s="201">
        <v>36.25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68.25</v>
      </c>
      <c r="AQ80" s="201">
        <v>22.05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158.02000000000001</v>
      </c>
      <c r="L81" s="201">
        <v>63.12</v>
      </c>
      <c r="M81" s="201">
        <v>0</v>
      </c>
      <c r="N81" s="201">
        <v>14.51</v>
      </c>
      <c r="O81" s="201">
        <v>48.75</v>
      </c>
      <c r="P81" s="201">
        <v>66.64</v>
      </c>
      <c r="Q81" s="201">
        <v>2.67</v>
      </c>
      <c r="R81" s="201">
        <v>10.36</v>
      </c>
      <c r="S81" s="201">
        <v>6.46</v>
      </c>
      <c r="T81" s="201">
        <v>0</v>
      </c>
      <c r="U81" s="201">
        <v>182.29</v>
      </c>
      <c r="V81" s="201">
        <v>5.08</v>
      </c>
      <c r="W81" s="201">
        <v>11.35</v>
      </c>
      <c r="X81" s="201">
        <v>36.25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68.25</v>
      </c>
      <c r="AQ81" s="201">
        <v>22.05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158.02000000000001</v>
      </c>
      <c r="L82" s="201">
        <v>63.12</v>
      </c>
      <c r="M82" s="201">
        <v>0</v>
      </c>
      <c r="N82" s="201">
        <v>14.51</v>
      </c>
      <c r="O82" s="201">
        <v>48.75</v>
      </c>
      <c r="P82" s="201">
        <v>66.64</v>
      </c>
      <c r="Q82" s="201">
        <v>2.67</v>
      </c>
      <c r="R82" s="201">
        <v>10.36</v>
      </c>
      <c r="S82" s="201">
        <v>6.46</v>
      </c>
      <c r="T82" s="201">
        <v>0</v>
      </c>
      <c r="U82" s="201">
        <v>182.29</v>
      </c>
      <c r="V82" s="201">
        <v>5.08</v>
      </c>
      <c r="W82" s="201">
        <v>11.35</v>
      </c>
      <c r="X82" s="201">
        <v>36.25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68.25</v>
      </c>
      <c r="AQ82" s="201">
        <v>22.05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158.02000000000001</v>
      </c>
      <c r="L83" s="201">
        <v>63.12</v>
      </c>
      <c r="M83" s="201">
        <v>0</v>
      </c>
      <c r="N83" s="201">
        <v>14.51</v>
      </c>
      <c r="O83" s="201">
        <v>48.75</v>
      </c>
      <c r="P83" s="201">
        <v>66.64</v>
      </c>
      <c r="Q83" s="201">
        <v>2.67</v>
      </c>
      <c r="R83" s="201">
        <v>10.36</v>
      </c>
      <c r="S83" s="201">
        <v>6.46</v>
      </c>
      <c r="T83" s="201">
        <v>0</v>
      </c>
      <c r="U83" s="201">
        <v>182.29</v>
      </c>
      <c r="V83" s="201">
        <v>5.08</v>
      </c>
      <c r="W83" s="201">
        <v>11.35</v>
      </c>
      <c r="X83" s="201">
        <v>36.25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68.25</v>
      </c>
      <c r="AQ83" s="201">
        <v>22.05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158.02000000000001</v>
      </c>
      <c r="L84" s="201">
        <v>63.12</v>
      </c>
      <c r="M84" s="201">
        <v>0</v>
      </c>
      <c r="N84" s="201">
        <v>14.51</v>
      </c>
      <c r="O84" s="201">
        <v>48.75</v>
      </c>
      <c r="P84" s="201">
        <v>66.64</v>
      </c>
      <c r="Q84" s="201">
        <v>2.67</v>
      </c>
      <c r="R84" s="201">
        <v>10.36</v>
      </c>
      <c r="S84" s="201">
        <v>6.46</v>
      </c>
      <c r="T84" s="201">
        <v>0</v>
      </c>
      <c r="U84" s="201">
        <v>182.29</v>
      </c>
      <c r="V84" s="201">
        <v>5.08</v>
      </c>
      <c r="W84" s="201">
        <v>11.35</v>
      </c>
      <c r="X84" s="201">
        <v>36.25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68.25</v>
      </c>
      <c r="AQ84" s="201">
        <v>22.05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87.1</v>
      </c>
      <c r="L85" s="201">
        <v>35.19</v>
      </c>
      <c r="M85" s="201">
        <v>0</v>
      </c>
      <c r="N85" s="201">
        <v>14.51</v>
      </c>
      <c r="O85" s="201">
        <v>48.75</v>
      </c>
      <c r="P85" s="201">
        <v>66.64</v>
      </c>
      <c r="Q85" s="201">
        <v>1.92</v>
      </c>
      <c r="R85" s="201">
        <v>10.36</v>
      </c>
      <c r="S85" s="201">
        <v>3.66</v>
      </c>
      <c r="T85" s="201">
        <v>0</v>
      </c>
      <c r="U85" s="201">
        <v>182.29</v>
      </c>
      <c r="V85" s="201">
        <v>5.08</v>
      </c>
      <c r="W85" s="201">
        <v>11.35</v>
      </c>
      <c r="X85" s="201">
        <v>36.25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68.25</v>
      </c>
      <c r="AQ85" s="201">
        <v>22.05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87.03</v>
      </c>
      <c r="L86" s="201">
        <v>34.65</v>
      </c>
      <c r="M86" s="201">
        <v>0</v>
      </c>
      <c r="N86" s="201">
        <v>14.51</v>
      </c>
      <c r="O86" s="201">
        <v>48.75</v>
      </c>
      <c r="P86" s="201">
        <v>66.64</v>
      </c>
      <c r="Q86" s="201">
        <v>1.92</v>
      </c>
      <c r="R86" s="201">
        <v>10.36</v>
      </c>
      <c r="S86" s="201">
        <v>3.66</v>
      </c>
      <c r="T86" s="201">
        <v>0</v>
      </c>
      <c r="U86" s="201">
        <v>182.29</v>
      </c>
      <c r="V86" s="201">
        <v>5.08</v>
      </c>
      <c r="W86" s="201">
        <v>11.35</v>
      </c>
      <c r="X86" s="201">
        <v>36.25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68.25</v>
      </c>
      <c r="AQ86" s="201">
        <v>22.05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86.62</v>
      </c>
      <c r="L87" s="201">
        <v>34.65</v>
      </c>
      <c r="M87" s="201">
        <v>0</v>
      </c>
      <c r="N87" s="201">
        <v>14.51</v>
      </c>
      <c r="O87" s="201">
        <v>48.75</v>
      </c>
      <c r="P87" s="201">
        <v>66.64</v>
      </c>
      <c r="Q87" s="201">
        <v>1.92</v>
      </c>
      <c r="R87" s="201">
        <v>10.36</v>
      </c>
      <c r="S87" s="201">
        <v>3.66</v>
      </c>
      <c r="T87" s="201">
        <v>0</v>
      </c>
      <c r="U87" s="201">
        <v>182.29</v>
      </c>
      <c r="V87" s="201">
        <v>5.08</v>
      </c>
      <c r="W87" s="201">
        <v>11.35</v>
      </c>
      <c r="X87" s="201">
        <v>36.25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68.25</v>
      </c>
      <c r="AQ87" s="201">
        <v>22.05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86.62</v>
      </c>
      <c r="L88" s="201">
        <v>34.65</v>
      </c>
      <c r="M88" s="201">
        <v>0</v>
      </c>
      <c r="N88" s="201">
        <v>14.51</v>
      </c>
      <c r="O88" s="201">
        <v>48.75</v>
      </c>
      <c r="P88" s="201">
        <v>66.64</v>
      </c>
      <c r="Q88" s="201">
        <v>1.92</v>
      </c>
      <c r="R88" s="201">
        <v>10.36</v>
      </c>
      <c r="S88" s="201">
        <v>3.66</v>
      </c>
      <c r="T88" s="201">
        <v>0</v>
      </c>
      <c r="U88" s="201">
        <v>182.29</v>
      </c>
      <c r="V88" s="201">
        <v>5.08</v>
      </c>
      <c r="W88" s="201">
        <v>11.35</v>
      </c>
      <c r="X88" s="201">
        <v>36.25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68.25</v>
      </c>
      <c r="AQ88" s="201">
        <v>22.05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86.62</v>
      </c>
      <c r="L89" s="201">
        <v>63.12</v>
      </c>
      <c r="M89" s="201">
        <v>0</v>
      </c>
      <c r="N89" s="201">
        <v>14.51</v>
      </c>
      <c r="O89" s="201">
        <v>48.75</v>
      </c>
      <c r="P89" s="201">
        <v>66.64</v>
      </c>
      <c r="Q89" s="201">
        <v>2.67</v>
      </c>
      <c r="R89" s="201">
        <v>10.36</v>
      </c>
      <c r="S89" s="201">
        <v>6.46</v>
      </c>
      <c r="T89" s="201">
        <v>0</v>
      </c>
      <c r="U89" s="201">
        <v>182.29</v>
      </c>
      <c r="V89" s="201">
        <v>5.08</v>
      </c>
      <c r="W89" s="201">
        <v>11.35</v>
      </c>
      <c r="X89" s="201">
        <v>36.25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68.25</v>
      </c>
      <c r="AQ89" s="201">
        <v>22.05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86.62</v>
      </c>
      <c r="L90" s="201">
        <v>63.12</v>
      </c>
      <c r="M90" s="201">
        <v>0</v>
      </c>
      <c r="N90" s="201">
        <v>14.51</v>
      </c>
      <c r="O90" s="201">
        <v>48.75</v>
      </c>
      <c r="P90" s="201">
        <v>66.64</v>
      </c>
      <c r="Q90" s="201">
        <v>2.67</v>
      </c>
      <c r="R90" s="201">
        <v>10.36</v>
      </c>
      <c r="S90" s="201">
        <v>6.46</v>
      </c>
      <c r="T90" s="201">
        <v>0</v>
      </c>
      <c r="U90" s="201">
        <v>182.29</v>
      </c>
      <c r="V90" s="201">
        <v>5.08</v>
      </c>
      <c r="W90" s="201">
        <v>11.35</v>
      </c>
      <c r="X90" s="201">
        <v>36.25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68.25</v>
      </c>
      <c r="AQ90" s="201">
        <v>22.05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96.75</v>
      </c>
      <c r="L91" s="201">
        <v>63.12</v>
      </c>
      <c r="M91" s="201">
        <v>0</v>
      </c>
      <c r="N91" s="201">
        <v>14.51</v>
      </c>
      <c r="O91" s="201">
        <v>48.75</v>
      </c>
      <c r="P91" s="201">
        <v>66.64</v>
      </c>
      <c r="Q91" s="201">
        <v>2.67</v>
      </c>
      <c r="R91" s="201">
        <v>10.36</v>
      </c>
      <c r="S91" s="201">
        <v>6.46</v>
      </c>
      <c r="T91" s="201">
        <v>0</v>
      </c>
      <c r="U91" s="201">
        <v>182.29</v>
      </c>
      <c r="V91" s="201">
        <v>5.08</v>
      </c>
      <c r="W91" s="201">
        <v>11.35</v>
      </c>
      <c r="X91" s="201">
        <v>36.25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68.25</v>
      </c>
      <c r="AQ91" s="201">
        <v>22.05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87.03</v>
      </c>
      <c r="L92" s="201">
        <v>63.12</v>
      </c>
      <c r="M92" s="201">
        <v>0</v>
      </c>
      <c r="N92" s="201">
        <v>14.51</v>
      </c>
      <c r="O92" s="201">
        <v>48.75</v>
      </c>
      <c r="P92" s="201">
        <v>66.64</v>
      </c>
      <c r="Q92" s="201">
        <v>2.67</v>
      </c>
      <c r="R92" s="201">
        <v>10.36</v>
      </c>
      <c r="S92" s="201">
        <v>6.46</v>
      </c>
      <c r="T92" s="201">
        <v>0</v>
      </c>
      <c r="U92" s="201">
        <v>182.29</v>
      </c>
      <c r="V92" s="201">
        <v>5.08</v>
      </c>
      <c r="W92" s="201">
        <v>11.35</v>
      </c>
      <c r="X92" s="201">
        <v>36.25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68.25</v>
      </c>
      <c r="AQ92" s="201">
        <v>22.05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85.66</v>
      </c>
      <c r="L93" s="201">
        <v>63.12</v>
      </c>
      <c r="M93" s="201">
        <v>0</v>
      </c>
      <c r="N93" s="201">
        <v>14.51</v>
      </c>
      <c r="O93" s="201">
        <v>48.75</v>
      </c>
      <c r="P93" s="201">
        <v>66.64</v>
      </c>
      <c r="Q93" s="201">
        <v>2.67</v>
      </c>
      <c r="R93" s="201">
        <v>10.36</v>
      </c>
      <c r="S93" s="201">
        <v>6.46</v>
      </c>
      <c r="T93" s="201">
        <v>0</v>
      </c>
      <c r="U93" s="201">
        <v>182.29</v>
      </c>
      <c r="V93" s="201">
        <v>5.08</v>
      </c>
      <c r="W93" s="201">
        <v>11.35</v>
      </c>
      <c r="X93" s="201">
        <v>36.25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68.25</v>
      </c>
      <c r="AQ93" s="201">
        <v>22.05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86.62</v>
      </c>
      <c r="L94" s="201">
        <v>63.12</v>
      </c>
      <c r="M94" s="201">
        <v>0</v>
      </c>
      <c r="N94" s="201">
        <v>14.51</v>
      </c>
      <c r="O94" s="201">
        <v>48.75</v>
      </c>
      <c r="P94" s="201">
        <v>66.64</v>
      </c>
      <c r="Q94" s="201">
        <v>2.67</v>
      </c>
      <c r="R94" s="201">
        <v>10.36</v>
      </c>
      <c r="S94" s="201">
        <v>6.46</v>
      </c>
      <c r="T94" s="201">
        <v>0</v>
      </c>
      <c r="U94" s="201">
        <v>182.29</v>
      </c>
      <c r="V94" s="201">
        <v>5.08</v>
      </c>
      <c r="W94" s="201">
        <v>11.35</v>
      </c>
      <c r="X94" s="201">
        <v>36.25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68.25</v>
      </c>
      <c r="AQ94" s="201">
        <v>22.05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86.62</v>
      </c>
      <c r="L95" s="201">
        <v>63.12</v>
      </c>
      <c r="M95" s="201">
        <v>0</v>
      </c>
      <c r="N95" s="201">
        <v>14.51</v>
      </c>
      <c r="O95" s="201">
        <v>48.75</v>
      </c>
      <c r="P95" s="201">
        <v>66.64</v>
      </c>
      <c r="Q95" s="201">
        <v>2.67</v>
      </c>
      <c r="R95" s="201">
        <v>10.36</v>
      </c>
      <c r="S95" s="201">
        <v>6.46</v>
      </c>
      <c r="T95" s="201">
        <v>0</v>
      </c>
      <c r="U95" s="201">
        <v>187.61</v>
      </c>
      <c r="V95" s="201">
        <v>5.08</v>
      </c>
      <c r="W95" s="201">
        <v>11.35</v>
      </c>
      <c r="X95" s="201">
        <v>36.25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68.25</v>
      </c>
      <c r="AQ95" s="201">
        <v>22.05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86.62</v>
      </c>
      <c r="L96" s="201">
        <v>63.12</v>
      </c>
      <c r="M96" s="201">
        <v>0</v>
      </c>
      <c r="N96" s="201">
        <v>14.51</v>
      </c>
      <c r="O96" s="201">
        <v>48.75</v>
      </c>
      <c r="P96" s="201">
        <v>66.64</v>
      </c>
      <c r="Q96" s="201">
        <v>2.67</v>
      </c>
      <c r="R96" s="201">
        <v>10.36</v>
      </c>
      <c r="S96" s="201">
        <v>6.46</v>
      </c>
      <c r="T96" s="201">
        <v>0</v>
      </c>
      <c r="U96" s="201">
        <v>195.38</v>
      </c>
      <c r="V96" s="201">
        <v>5.08</v>
      </c>
      <c r="W96" s="201">
        <v>11.35</v>
      </c>
      <c r="X96" s="201">
        <v>36.25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68.25</v>
      </c>
      <c r="AQ96" s="201">
        <v>22.05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150.31</v>
      </c>
      <c r="L97" s="201">
        <v>63.12</v>
      </c>
      <c r="M97" s="201">
        <v>0</v>
      </c>
      <c r="N97" s="201">
        <v>14.51</v>
      </c>
      <c r="O97" s="201">
        <v>48.75</v>
      </c>
      <c r="P97" s="201">
        <v>66.64</v>
      </c>
      <c r="Q97" s="201">
        <v>2.67</v>
      </c>
      <c r="R97" s="201">
        <v>10.36</v>
      </c>
      <c r="S97" s="201">
        <v>6.46</v>
      </c>
      <c r="T97" s="201">
        <v>0</v>
      </c>
      <c r="U97" s="201">
        <v>202.15</v>
      </c>
      <c r="V97" s="201">
        <v>5.08</v>
      </c>
      <c r="W97" s="201">
        <v>11.35</v>
      </c>
      <c r="X97" s="201">
        <v>36.25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68.25</v>
      </c>
      <c r="AQ97" s="201">
        <v>22.05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158.02000000000001</v>
      </c>
      <c r="L98" s="201">
        <v>63.12</v>
      </c>
      <c r="M98" s="201">
        <v>0</v>
      </c>
      <c r="N98" s="201">
        <v>14.51</v>
      </c>
      <c r="O98" s="201">
        <v>48.75</v>
      </c>
      <c r="P98" s="201">
        <v>66.64</v>
      </c>
      <c r="Q98" s="201">
        <v>2.67</v>
      </c>
      <c r="R98" s="201">
        <v>10.36</v>
      </c>
      <c r="S98" s="201">
        <v>6.46</v>
      </c>
      <c r="T98" s="201">
        <v>0</v>
      </c>
      <c r="U98" s="201">
        <v>206.27</v>
      </c>
      <c r="V98" s="201">
        <v>5.08</v>
      </c>
      <c r="W98" s="201">
        <v>11.35</v>
      </c>
      <c r="X98" s="201">
        <v>36.25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68.25</v>
      </c>
      <c r="AQ98" s="201">
        <v>22.05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2.2594174999999983</v>
      </c>
      <c r="L99">
        <f t="shared" si="0"/>
        <v>0.95118499999999995</v>
      </c>
      <c r="M99">
        <f t="shared" si="0"/>
        <v>0</v>
      </c>
      <c r="N99">
        <f t="shared" si="0"/>
        <v>0.34823249999999983</v>
      </c>
      <c r="O99">
        <f t="shared" si="0"/>
        <v>1.1699675</v>
      </c>
      <c r="P99">
        <f t="shared" si="0"/>
        <v>1.6179700000000039</v>
      </c>
      <c r="Q99">
        <f t="shared" si="0"/>
        <v>5.1472499999999956E-2</v>
      </c>
      <c r="R99">
        <f t="shared" si="0"/>
        <v>0.20119750000000022</v>
      </c>
      <c r="S99">
        <f t="shared" si="0"/>
        <v>0.11810499999999992</v>
      </c>
      <c r="T99">
        <f t="shared" si="0"/>
        <v>0</v>
      </c>
      <c r="U99">
        <f t="shared" si="0"/>
        <v>4.3753125000000104</v>
      </c>
      <c r="V99">
        <f t="shared" si="0"/>
        <v>9.4739999999999866E-2</v>
      </c>
      <c r="W99">
        <f t="shared" si="0"/>
        <v>0.25565500000000024</v>
      </c>
      <c r="X99">
        <f t="shared" si="0"/>
        <v>0.81884249999999992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1.1815699999999989</v>
      </c>
      <c r="AJ99">
        <f t="shared" si="0"/>
        <v>1.44E-2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1.4099949999999988</v>
      </c>
      <c r="AQ99">
        <f t="shared" si="0"/>
        <v>0.3761874999999999</v>
      </c>
      <c r="AR99">
        <f t="shared" si="0"/>
        <v>0.26078249999999981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</v>
      </c>
      <c r="L3" s="201">
        <v>559.69000000000005</v>
      </c>
      <c r="M3" s="201">
        <v>27.1</v>
      </c>
      <c r="N3" s="201">
        <v>17.489999999999998</v>
      </c>
      <c r="O3" s="201">
        <v>0</v>
      </c>
      <c r="P3" s="201">
        <v>41.24</v>
      </c>
      <c r="Q3" s="201">
        <v>3.22</v>
      </c>
      <c r="R3" s="201">
        <v>12.52</v>
      </c>
      <c r="S3" s="201">
        <v>7.79</v>
      </c>
      <c r="T3" s="201">
        <v>0</v>
      </c>
      <c r="U3" s="201">
        <v>101.97</v>
      </c>
      <c r="V3" s="201">
        <v>6.14</v>
      </c>
      <c r="W3" s="201">
        <v>13.7</v>
      </c>
      <c r="X3" s="201">
        <v>43.31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6.53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75.02</v>
      </c>
      <c r="AQ3" s="201">
        <v>26.63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</v>
      </c>
      <c r="L4" s="201">
        <v>559.69000000000005</v>
      </c>
      <c r="M4" s="201">
        <v>27.16</v>
      </c>
      <c r="N4" s="201">
        <v>17.53</v>
      </c>
      <c r="O4" s="201">
        <v>0</v>
      </c>
      <c r="P4" s="201">
        <v>41.24</v>
      </c>
      <c r="Q4" s="201">
        <v>3.22</v>
      </c>
      <c r="R4" s="201">
        <v>12.52</v>
      </c>
      <c r="S4" s="201">
        <v>7.79</v>
      </c>
      <c r="T4" s="201">
        <v>0</v>
      </c>
      <c r="U4" s="201">
        <v>101.97</v>
      </c>
      <c r="V4" s="201">
        <v>6.14</v>
      </c>
      <c r="W4" s="201">
        <v>13.7</v>
      </c>
      <c r="X4" s="201">
        <v>43.31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6.53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75.02</v>
      </c>
      <c r="AQ4" s="201">
        <v>26.63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9.3699999999999992</v>
      </c>
      <c r="L5" s="201">
        <v>559.69000000000005</v>
      </c>
      <c r="M5" s="201">
        <v>27.16</v>
      </c>
      <c r="N5" s="201">
        <v>17.53</v>
      </c>
      <c r="O5" s="201">
        <v>0</v>
      </c>
      <c r="P5" s="201">
        <v>41.24</v>
      </c>
      <c r="Q5" s="201">
        <v>3.22</v>
      </c>
      <c r="R5" s="201">
        <v>12.52</v>
      </c>
      <c r="S5" s="201">
        <v>7.79</v>
      </c>
      <c r="T5" s="201">
        <v>0</v>
      </c>
      <c r="U5" s="201">
        <v>101.97</v>
      </c>
      <c r="V5" s="201">
        <v>6.14</v>
      </c>
      <c r="W5" s="201">
        <v>13.7</v>
      </c>
      <c r="X5" s="201">
        <v>43.31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6.53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75.02</v>
      </c>
      <c r="AQ5" s="201">
        <v>26.63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</v>
      </c>
      <c r="L6" s="201">
        <v>559.69000000000005</v>
      </c>
      <c r="M6" s="201">
        <v>27.16</v>
      </c>
      <c r="N6" s="201">
        <v>17.53</v>
      </c>
      <c r="O6" s="201">
        <v>0</v>
      </c>
      <c r="P6" s="201">
        <v>41.24</v>
      </c>
      <c r="Q6" s="201">
        <v>3.22</v>
      </c>
      <c r="R6" s="201">
        <v>12.52</v>
      </c>
      <c r="S6" s="201">
        <v>7.79</v>
      </c>
      <c r="T6" s="201">
        <v>0</v>
      </c>
      <c r="U6" s="201">
        <v>101.97</v>
      </c>
      <c r="V6" s="201">
        <v>6.14</v>
      </c>
      <c r="W6" s="201">
        <v>13.7</v>
      </c>
      <c r="X6" s="201">
        <v>43.31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6.53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75.02</v>
      </c>
      <c r="AQ6" s="201">
        <v>26.63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</v>
      </c>
      <c r="L7" s="201">
        <v>559.69000000000005</v>
      </c>
      <c r="M7" s="201">
        <v>27.16</v>
      </c>
      <c r="N7" s="201">
        <v>17.53</v>
      </c>
      <c r="O7" s="201">
        <v>0</v>
      </c>
      <c r="P7" s="201">
        <v>41.24</v>
      </c>
      <c r="Q7" s="201">
        <v>3.22</v>
      </c>
      <c r="R7" s="201">
        <v>12.52</v>
      </c>
      <c r="S7" s="201">
        <v>7.79</v>
      </c>
      <c r="T7" s="201">
        <v>0</v>
      </c>
      <c r="U7" s="201">
        <v>101.97</v>
      </c>
      <c r="V7" s="201">
        <v>6.14</v>
      </c>
      <c r="W7" s="201">
        <v>13.7</v>
      </c>
      <c r="X7" s="201">
        <v>43.31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10.88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75.02</v>
      </c>
      <c r="AQ7" s="201">
        <v>26.63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</v>
      </c>
      <c r="L8" s="201">
        <v>559.69000000000005</v>
      </c>
      <c r="M8" s="201">
        <v>27.16</v>
      </c>
      <c r="N8" s="201">
        <v>17.53</v>
      </c>
      <c r="O8" s="201">
        <v>0</v>
      </c>
      <c r="P8" s="201">
        <v>41.24</v>
      </c>
      <c r="Q8" s="201">
        <v>3.22</v>
      </c>
      <c r="R8" s="201">
        <v>12.52</v>
      </c>
      <c r="S8" s="201">
        <v>7.79</v>
      </c>
      <c r="T8" s="201">
        <v>0</v>
      </c>
      <c r="U8" s="201">
        <v>101.97</v>
      </c>
      <c r="V8" s="201">
        <v>6.14</v>
      </c>
      <c r="W8" s="201">
        <v>13.7</v>
      </c>
      <c r="X8" s="201">
        <v>43.31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10.88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75.02</v>
      </c>
      <c r="AQ8" s="201">
        <v>26.63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5.29</v>
      </c>
      <c r="L9" s="201">
        <v>497.62</v>
      </c>
      <c r="M9" s="201">
        <v>27.16</v>
      </c>
      <c r="N9" s="201">
        <v>17.53</v>
      </c>
      <c r="O9" s="201">
        <v>0</v>
      </c>
      <c r="P9" s="201">
        <v>41.24</v>
      </c>
      <c r="Q9" s="201">
        <v>3.22</v>
      </c>
      <c r="R9" s="201">
        <v>6.93</v>
      </c>
      <c r="S9" s="201">
        <v>4.33</v>
      </c>
      <c r="T9" s="201">
        <v>0</v>
      </c>
      <c r="U9" s="201">
        <v>101.97</v>
      </c>
      <c r="V9" s="201">
        <v>3.37</v>
      </c>
      <c r="W9" s="201">
        <v>13.7</v>
      </c>
      <c r="X9" s="201">
        <v>43.31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10.88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19.96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5.29</v>
      </c>
      <c r="L10" s="201">
        <v>423.45</v>
      </c>
      <c r="M10" s="201">
        <v>27.16</v>
      </c>
      <c r="N10" s="201">
        <v>17.53</v>
      </c>
      <c r="O10" s="201">
        <v>0</v>
      </c>
      <c r="P10" s="201">
        <v>41.24</v>
      </c>
      <c r="Q10" s="201">
        <v>3.22</v>
      </c>
      <c r="R10" s="201">
        <v>6.93</v>
      </c>
      <c r="S10" s="201">
        <v>4.33</v>
      </c>
      <c r="T10" s="201">
        <v>0</v>
      </c>
      <c r="U10" s="201">
        <v>101.97</v>
      </c>
      <c r="V10" s="201">
        <v>3.37</v>
      </c>
      <c r="W10" s="201">
        <v>13.7</v>
      </c>
      <c r="X10" s="201">
        <v>43.31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10.88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19.25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5.29</v>
      </c>
      <c r="L11" s="201">
        <v>356.08</v>
      </c>
      <c r="M11" s="201">
        <v>27.16</v>
      </c>
      <c r="N11" s="201">
        <v>17.53</v>
      </c>
      <c r="O11" s="201">
        <v>0</v>
      </c>
      <c r="P11" s="201">
        <v>41.24</v>
      </c>
      <c r="Q11" s="201">
        <v>3.35</v>
      </c>
      <c r="R11" s="201">
        <v>12.52</v>
      </c>
      <c r="S11" s="201">
        <v>4.33</v>
      </c>
      <c r="T11" s="201">
        <v>0</v>
      </c>
      <c r="U11" s="201">
        <v>101.97</v>
      </c>
      <c r="V11" s="201">
        <v>6.14</v>
      </c>
      <c r="W11" s="201">
        <v>13.7</v>
      </c>
      <c r="X11" s="201">
        <v>43.31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72.819999999999993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5.29</v>
      </c>
      <c r="L12" s="201">
        <v>336.83</v>
      </c>
      <c r="M12" s="201">
        <v>27.16</v>
      </c>
      <c r="N12" s="201">
        <v>17.53</v>
      </c>
      <c r="O12" s="201">
        <v>0</v>
      </c>
      <c r="P12" s="201">
        <v>41.24</v>
      </c>
      <c r="Q12" s="201">
        <v>3.23</v>
      </c>
      <c r="R12" s="201">
        <v>12.52</v>
      </c>
      <c r="S12" s="201">
        <v>7.22</v>
      </c>
      <c r="T12" s="201">
        <v>0</v>
      </c>
      <c r="U12" s="201">
        <v>101.97</v>
      </c>
      <c r="V12" s="201">
        <v>6.14</v>
      </c>
      <c r="W12" s="201">
        <v>13.7</v>
      </c>
      <c r="X12" s="201">
        <v>43.31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75.02</v>
      </c>
      <c r="AQ12" s="201">
        <v>26.63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5.29</v>
      </c>
      <c r="L13" s="201">
        <v>336.83</v>
      </c>
      <c r="M13" s="201">
        <v>27.16</v>
      </c>
      <c r="N13" s="201">
        <v>17.53</v>
      </c>
      <c r="O13" s="201">
        <v>0</v>
      </c>
      <c r="P13" s="201">
        <v>41.24</v>
      </c>
      <c r="Q13" s="201">
        <v>3.23</v>
      </c>
      <c r="R13" s="201">
        <v>12.52</v>
      </c>
      <c r="S13" s="201">
        <v>7.79</v>
      </c>
      <c r="T13" s="201">
        <v>0</v>
      </c>
      <c r="U13" s="201">
        <v>101.97</v>
      </c>
      <c r="V13" s="201">
        <v>6.14</v>
      </c>
      <c r="W13" s="201">
        <v>13.7</v>
      </c>
      <c r="X13" s="201">
        <v>43.31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75.02</v>
      </c>
      <c r="AQ13" s="201">
        <v>26.77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5.29</v>
      </c>
      <c r="L14" s="201">
        <v>336.83</v>
      </c>
      <c r="M14" s="201">
        <v>27.16</v>
      </c>
      <c r="N14" s="201">
        <v>17.53</v>
      </c>
      <c r="O14" s="201">
        <v>0</v>
      </c>
      <c r="P14" s="201">
        <v>41.24</v>
      </c>
      <c r="Q14" s="201">
        <v>3.23</v>
      </c>
      <c r="R14" s="201">
        <v>12.52</v>
      </c>
      <c r="S14" s="201">
        <v>7.79</v>
      </c>
      <c r="T14" s="201">
        <v>0</v>
      </c>
      <c r="U14" s="201">
        <v>101.97</v>
      </c>
      <c r="V14" s="201">
        <v>6.14</v>
      </c>
      <c r="W14" s="201">
        <v>13.7</v>
      </c>
      <c r="X14" s="201">
        <v>43.31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75.02</v>
      </c>
      <c r="AQ14" s="201">
        <v>26.77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5.29</v>
      </c>
      <c r="L15" s="201">
        <v>336.83</v>
      </c>
      <c r="M15" s="201">
        <v>27.16</v>
      </c>
      <c r="N15" s="201">
        <v>17.53</v>
      </c>
      <c r="O15" s="201">
        <v>0</v>
      </c>
      <c r="P15" s="201">
        <v>41.24</v>
      </c>
      <c r="Q15" s="201">
        <v>3.23</v>
      </c>
      <c r="R15" s="201">
        <v>12.52</v>
      </c>
      <c r="S15" s="201">
        <v>7.79</v>
      </c>
      <c r="T15" s="201">
        <v>0</v>
      </c>
      <c r="U15" s="201">
        <v>101.97</v>
      </c>
      <c r="V15" s="201">
        <v>6.14</v>
      </c>
      <c r="W15" s="201">
        <v>13.7</v>
      </c>
      <c r="X15" s="201">
        <v>43.31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75.02</v>
      </c>
      <c r="AQ15" s="201">
        <v>26.63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5.29</v>
      </c>
      <c r="L16" s="201">
        <v>336.83</v>
      </c>
      <c r="M16" s="201">
        <v>27.16</v>
      </c>
      <c r="N16" s="201">
        <v>17.53</v>
      </c>
      <c r="O16" s="201">
        <v>0</v>
      </c>
      <c r="P16" s="201">
        <v>41.24</v>
      </c>
      <c r="Q16" s="201">
        <v>3.23</v>
      </c>
      <c r="R16" s="201">
        <v>12.52</v>
      </c>
      <c r="S16" s="201">
        <v>7.79</v>
      </c>
      <c r="T16" s="201">
        <v>0</v>
      </c>
      <c r="U16" s="201">
        <v>101.97</v>
      </c>
      <c r="V16" s="201">
        <v>6.14</v>
      </c>
      <c r="W16" s="201">
        <v>13.7</v>
      </c>
      <c r="X16" s="201">
        <v>43.31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75.02</v>
      </c>
      <c r="AQ16" s="201">
        <v>26.63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5.29</v>
      </c>
      <c r="L17" s="201">
        <v>336.83</v>
      </c>
      <c r="M17" s="201">
        <v>27.16</v>
      </c>
      <c r="N17" s="201">
        <v>17.53</v>
      </c>
      <c r="O17" s="201">
        <v>0</v>
      </c>
      <c r="P17" s="201">
        <v>41.24</v>
      </c>
      <c r="Q17" s="201">
        <v>3.23</v>
      </c>
      <c r="R17" s="201">
        <v>12.52</v>
      </c>
      <c r="S17" s="201">
        <v>7.79</v>
      </c>
      <c r="T17" s="201">
        <v>0</v>
      </c>
      <c r="U17" s="201">
        <v>101.97</v>
      </c>
      <c r="V17" s="201">
        <v>6.14</v>
      </c>
      <c r="W17" s="201">
        <v>13.7</v>
      </c>
      <c r="X17" s="201">
        <v>43.31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75.02</v>
      </c>
      <c r="AQ17" s="201">
        <v>26.63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5.29</v>
      </c>
      <c r="L18" s="201">
        <v>336.83</v>
      </c>
      <c r="M18" s="201">
        <v>27.16</v>
      </c>
      <c r="N18" s="201">
        <v>17.53</v>
      </c>
      <c r="O18" s="201">
        <v>0</v>
      </c>
      <c r="P18" s="201">
        <v>41.24</v>
      </c>
      <c r="Q18" s="201">
        <v>3.23</v>
      </c>
      <c r="R18" s="201">
        <v>12.52</v>
      </c>
      <c r="S18" s="201">
        <v>7.79</v>
      </c>
      <c r="T18" s="201">
        <v>0</v>
      </c>
      <c r="U18" s="201">
        <v>101.97</v>
      </c>
      <c r="V18" s="201">
        <v>6.14</v>
      </c>
      <c r="W18" s="201">
        <v>13.7</v>
      </c>
      <c r="X18" s="201">
        <v>43.31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75.02</v>
      </c>
      <c r="AQ18" s="201">
        <v>26.63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5.29</v>
      </c>
      <c r="L19" s="201">
        <v>336.83</v>
      </c>
      <c r="M19" s="201">
        <v>27.16</v>
      </c>
      <c r="N19" s="201">
        <v>17.53</v>
      </c>
      <c r="O19" s="201">
        <v>0</v>
      </c>
      <c r="P19" s="201">
        <v>41.24</v>
      </c>
      <c r="Q19" s="201">
        <v>3.23</v>
      </c>
      <c r="R19" s="201">
        <v>12.52</v>
      </c>
      <c r="S19" s="201">
        <v>7.79</v>
      </c>
      <c r="T19" s="201">
        <v>0</v>
      </c>
      <c r="U19" s="201">
        <v>101.97</v>
      </c>
      <c r="V19" s="201">
        <v>6.14</v>
      </c>
      <c r="W19" s="201">
        <v>13.7</v>
      </c>
      <c r="X19" s="201">
        <v>43.31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75.02</v>
      </c>
      <c r="AQ19" s="201">
        <v>26.63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5.29</v>
      </c>
      <c r="L20" s="201">
        <v>336.83</v>
      </c>
      <c r="M20" s="201">
        <v>27.16</v>
      </c>
      <c r="N20" s="201">
        <v>17.53</v>
      </c>
      <c r="O20" s="201">
        <v>0</v>
      </c>
      <c r="P20" s="201">
        <v>41.24</v>
      </c>
      <c r="Q20" s="201">
        <v>3.23</v>
      </c>
      <c r="R20" s="201">
        <v>12.52</v>
      </c>
      <c r="S20" s="201">
        <v>7.79</v>
      </c>
      <c r="T20" s="201">
        <v>0</v>
      </c>
      <c r="U20" s="201">
        <v>101.97</v>
      </c>
      <c r="V20" s="201">
        <v>6.14</v>
      </c>
      <c r="W20" s="201">
        <v>13.7</v>
      </c>
      <c r="X20" s="201">
        <v>43.31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75.02</v>
      </c>
      <c r="AQ20" s="201">
        <v>26.63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5.29</v>
      </c>
      <c r="L21" s="201">
        <v>336.83</v>
      </c>
      <c r="M21" s="201">
        <v>27.16</v>
      </c>
      <c r="N21" s="201">
        <v>17.53</v>
      </c>
      <c r="O21" s="201">
        <v>0</v>
      </c>
      <c r="P21" s="201">
        <v>41.24</v>
      </c>
      <c r="Q21" s="201">
        <v>3.23</v>
      </c>
      <c r="R21" s="201">
        <v>12.52</v>
      </c>
      <c r="S21" s="201">
        <v>7.79</v>
      </c>
      <c r="T21" s="201">
        <v>0</v>
      </c>
      <c r="U21" s="201">
        <v>101.97</v>
      </c>
      <c r="V21" s="201">
        <v>6.14</v>
      </c>
      <c r="W21" s="201">
        <v>13.7</v>
      </c>
      <c r="X21" s="201">
        <v>43.31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75.02</v>
      </c>
      <c r="AQ21" s="201">
        <v>26.63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5.29</v>
      </c>
      <c r="L22" s="201">
        <v>336.83</v>
      </c>
      <c r="M22" s="201">
        <v>27.16</v>
      </c>
      <c r="N22" s="201">
        <v>17.53</v>
      </c>
      <c r="O22" s="201">
        <v>0</v>
      </c>
      <c r="P22" s="201">
        <v>41.24</v>
      </c>
      <c r="Q22" s="201">
        <v>3.23</v>
      </c>
      <c r="R22" s="201">
        <v>12.52</v>
      </c>
      <c r="S22" s="201">
        <v>7.79</v>
      </c>
      <c r="T22" s="201">
        <v>0</v>
      </c>
      <c r="U22" s="201">
        <v>101.97</v>
      </c>
      <c r="V22" s="201">
        <v>6.14</v>
      </c>
      <c r="W22" s="201">
        <v>13.7</v>
      </c>
      <c r="X22" s="201">
        <v>43.31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75.02</v>
      </c>
      <c r="AQ22" s="201">
        <v>26.63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5.29</v>
      </c>
      <c r="L23" s="201">
        <v>336.84</v>
      </c>
      <c r="M23" s="201">
        <v>27.16</v>
      </c>
      <c r="N23" s="201">
        <v>17.53</v>
      </c>
      <c r="O23" s="201">
        <v>0</v>
      </c>
      <c r="P23" s="201">
        <v>41.24</v>
      </c>
      <c r="Q23" s="201">
        <v>3.22</v>
      </c>
      <c r="R23" s="201">
        <v>12.52</v>
      </c>
      <c r="S23" s="201">
        <v>7.62</v>
      </c>
      <c r="T23" s="201">
        <v>0</v>
      </c>
      <c r="U23" s="201">
        <v>101.97</v>
      </c>
      <c r="V23" s="201">
        <v>6.14</v>
      </c>
      <c r="W23" s="201">
        <v>13.7</v>
      </c>
      <c r="X23" s="201">
        <v>43.31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75.02</v>
      </c>
      <c r="AQ23" s="201">
        <v>26.63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5.29</v>
      </c>
      <c r="L24" s="201">
        <v>336.84</v>
      </c>
      <c r="M24" s="201">
        <v>27.16</v>
      </c>
      <c r="N24" s="201">
        <v>17.53</v>
      </c>
      <c r="O24" s="201">
        <v>0</v>
      </c>
      <c r="P24" s="201">
        <v>41.24</v>
      </c>
      <c r="Q24" s="201">
        <v>3.22</v>
      </c>
      <c r="R24" s="201">
        <v>12.52</v>
      </c>
      <c r="S24" s="201">
        <v>7.8</v>
      </c>
      <c r="T24" s="201">
        <v>0</v>
      </c>
      <c r="U24" s="201">
        <v>101.97</v>
      </c>
      <c r="V24" s="201">
        <v>6.14</v>
      </c>
      <c r="W24" s="201">
        <v>13.7</v>
      </c>
      <c r="X24" s="201">
        <v>43.31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75.02</v>
      </c>
      <c r="AQ24" s="201">
        <v>26.63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5.29</v>
      </c>
      <c r="L25" s="201">
        <v>336.84</v>
      </c>
      <c r="M25" s="201">
        <v>27.16</v>
      </c>
      <c r="N25" s="201">
        <v>17.53</v>
      </c>
      <c r="O25" s="201">
        <v>0</v>
      </c>
      <c r="P25" s="201">
        <v>41.24</v>
      </c>
      <c r="Q25" s="201">
        <v>3.22</v>
      </c>
      <c r="R25" s="201">
        <v>12.52</v>
      </c>
      <c r="S25" s="201">
        <v>7.79</v>
      </c>
      <c r="T25" s="201">
        <v>0</v>
      </c>
      <c r="U25" s="201">
        <v>101.97</v>
      </c>
      <c r="V25" s="201">
        <v>6.14</v>
      </c>
      <c r="W25" s="201">
        <v>13.7</v>
      </c>
      <c r="X25" s="201">
        <v>43.31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75.02</v>
      </c>
      <c r="AQ25" s="201">
        <v>26.63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5.29</v>
      </c>
      <c r="L26" s="201">
        <v>356.09</v>
      </c>
      <c r="M26" s="201">
        <v>27.16</v>
      </c>
      <c r="N26" s="201">
        <v>17.53</v>
      </c>
      <c r="O26" s="201">
        <v>0</v>
      </c>
      <c r="P26" s="201">
        <v>41.24</v>
      </c>
      <c r="Q26" s="201">
        <v>3.22</v>
      </c>
      <c r="R26" s="201">
        <v>12.52</v>
      </c>
      <c r="S26" s="201">
        <v>4.33</v>
      </c>
      <c r="T26" s="201">
        <v>0</v>
      </c>
      <c r="U26" s="201">
        <v>101.97</v>
      </c>
      <c r="V26" s="201">
        <v>6.14</v>
      </c>
      <c r="W26" s="201">
        <v>13.7</v>
      </c>
      <c r="X26" s="201">
        <v>43.31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75.02</v>
      </c>
      <c r="AQ26" s="201">
        <v>7.7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5.29</v>
      </c>
      <c r="L27" s="201">
        <v>417.68</v>
      </c>
      <c r="M27" s="201">
        <v>27.16</v>
      </c>
      <c r="N27" s="201">
        <v>17.53</v>
      </c>
      <c r="O27" s="201">
        <v>0</v>
      </c>
      <c r="P27" s="201">
        <v>41.24</v>
      </c>
      <c r="Q27" s="201">
        <v>3.22</v>
      </c>
      <c r="R27" s="201">
        <v>6.93</v>
      </c>
      <c r="S27" s="201">
        <v>4.33</v>
      </c>
      <c r="T27" s="201">
        <v>0</v>
      </c>
      <c r="U27" s="201">
        <v>101.97</v>
      </c>
      <c r="V27" s="201">
        <v>3.37</v>
      </c>
      <c r="W27" s="201">
        <v>13.7</v>
      </c>
      <c r="X27" s="201">
        <v>43.31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57.52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19.96</v>
      </c>
      <c r="AQ27" s="201">
        <v>7.7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5.29</v>
      </c>
      <c r="L28" s="201">
        <v>490.82</v>
      </c>
      <c r="M28" s="201">
        <v>27.16</v>
      </c>
      <c r="N28" s="201">
        <v>17.53</v>
      </c>
      <c r="O28" s="201">
        <v>0</v>
      </c>
      <c r="P28" s="201">
        <v>41.24</v>
      </c>
      <c r="Q28" s="201">
        <v>3.22</v>
      </c>
      <c r="R28" s="201">
        <v>6.93</v>
      </c>
      <c r="S28" s="201">
        <v>4.26</v>
      </c>
      <c r="T28" s="201">
        <v>0</v>
      </c>
      <c r="U28" s="201">
        <v>101.97</v>
      </c>
      <c r="V28" s="201">
        <v>3.37</v>
      </c>
      <c r="W28" s="201">
        <v>7.51</v>
      </c>
      <c r="X28" s="201">
        <v>24.54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57.52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19.25</v>
      </c>
      <c r="AQ28" s="201">
        <v>7.7</v>
      </c>
      <c r="AR28" s="201">
        <v>0.82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9.02</v>
      </c>
      <c r="L29" s="201">
        <v>559.69000000000005</v>
      </c>
      <c r="M29" s="201">
        <v>27.16</v>
      </c>
      <c r="N29" s="201">
        <v>17.53</v>
      </c>
      <c r="O29" s="201">
        <v>0</v>
      </c>
      <c r="P29" s="201">
        <v>42.78</v>
      </c>
      <c r="Q29" s="201">
        <v>3.22</v>
      </c>
      <c r="R29" s="201">
        <v>12.52</v>
      </c>
      <c r="S29" s="201">
        <v>7.79</v>
      </c>
      <c r="T29" s="201">
        <v>0</v>
      </c>
      <c r="U29" s="201">
        <v>101.97</v>
      </c>
      <c r="V29" s="201">
        <v>6.14</v>
      </c>
      <c r="W29" s="201">
        <v>13.7</v>
      </c>
      <c r="X29" s="201">
        <v>43.31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72.819999999999993</v>
      </c>
      <c r="AQ29" s="201">
        <v>26.63</v>
      </c>
      <c r="AR29" s="201">
        <v>3.21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9.02</v>
      </c>
      <c r="L30" s="201">
        <v>559.69000000000005</v>
      </c>
      <c r="M30" s="201">
        <v>27.16</v>
      </c>
      <c r="N30" s="201">
        <v>17.53</v>
      </c>
      <c r="O30" s="201">
        <v>0</v>
      </c>
      <c r="P30" s="201">
        <v>42.78</v>
      </c>
      <c r="Q30" s="201">
        <v>3.22</v>
      </c>
      <c r="R30" s="201">
        <v>12.52</v>
      </c>
      <c r="S30" s="201">
        <v>7.79</v>
      </c>
      <c r="T30" s="201">
        <v>0</v>
      </c>
      <c r="U30" s="201">
        <v>101.97</v>
      </c>
      <c r="V30" s="201">
        <v>6.14</v>
      </c>
      <c r="W30" s="201">
        <v>13.7</v>
      </c>
      <c r="X30" s="201">
        <v>43.31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75.02</v>
      </c>
      <c r="AQ30" s="201">
        <v>26.63</v>
      </c>
      <c r="AR30" s="201">
        <v>7.19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5.29</v>
      </c>
      <c r="L31" s="201">
        <v>505.98</v>
      </c>
      <c r="M31" s="201">
        <v>27.16</v>
      </c>
      <c r="N31" s="201">
        <v>17.53</v>
      </c>
      <c r="O31" s="201">
        <v>0</v>
      </c>
      <c r="P31" s="201">
        <v>42.78</v>
      </c>
      <c r="Q31" s="201">
        <v>3.22</v>
      </c>
      <c r="R31" s="201">
        <v>6.93</v>
      </c>
      <c r="S31" s="201">
        <v>4.33</v>
      </c>
      <c r="T31" s="201">
        <v>0</v>
      </c>
      <c r="U31" s="201">
        <v>101.97</v>
      </c>
      <c r="V31" s="201">
        <v>3.37</v>
      </c>
      <c r="W31" s="201">
        <v>13.7</v>
      </c>
      <c r="X31" s="201">
        <v>43.31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57.52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48.12</v>
      </c>
      <c r="AQ31" s="201">
        <v>7.7</v>
      </c>
      <c r="AR31" s="201">
        <v>12.55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5.29</v>
      </c>
      <c r="L32" s="201">
        <v>423.45</v>
      </c>
      <c r="M32" s="201">
        <v>27.16</v>
      </c>
      <c r="N32" s="201">
        <v>17.53</v>
      </c>
      <c r="O32" s="201">
        <v>0</v>
      </c>
      <c r="P32" s="201">
        <v>42.78</v>
      </c>
      <c r="Q32" s="201">
        <v>3.22</v>
      </c>
      <c r="R32" s="201">
        <v>6.93</v>
      </c>
      <c r="S32" s="201">
        <v>4.33</v>
      </c>
      <c r="T32" s="201">
        <v>0</v>
      </c>
      <c r="U32" s="201">
        <v>101.97</v>
      </c>
      <c r="V32" s="201">
        <v>3.37</v>
      </c>
      <c r="W32" s="201">
        <v>13.7</v>
      </c>
      <c r="X32" s="201">
        <v>43.31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57.52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19.25</v>
      </c>
      <c r="AQ32" s="201">
        <v>7.7</v>
      </c>
      <c r="AR32" s="201">
        <v>20.04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5.29</v>
      </c>
      <c r="L33" s="201">
        <v>356.09</v>
      </c>
      <c r="M33" s="201">
        <v>27.16</v>
      </c>
      <c r="N33" s="201">
        <v>17.53</v>
      </c>
      <c r="O33" s="201">
        <v>0</v>
      </c>
      <c r="P33" s="201">
        <v>42.78</v>
      </c>
      <c r="Q33" s="201">
        <v>3.22</v>
      </c>
      <c r="R33" s="201">
        <v>12.52</v>
      </c>
      <c r="S33" s="201">
        <v>4.33</v>
      </c>
      <c r="T33" s="201">
        <v>0</v>
      </c>
      <c r="U33" s="201">
        <v>101.97</v>
      </c>
      <c r="V33" s="201">
        <v>6.14</v>
      </c>
      <c r="W33" s="201">
        <v>13.7</v>
      </c>
      <c r="X33" s="201">
        <v>43.31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72.819999999999993</v>
      </c>
      <c r="AQ33" s="201">
        <v>7.7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5.29</v>
      </c>
      <c r="L34" s="201">
        <v>336.84</v>
      </c>
      <c r="M34" s="201">
        <v>27.16</v>
      </c>
      <c r="N34" s="201">
        <v>17.53</v>
      </c>
      <c r="O34" s="201">
        <v>0</v>
      </c>
      <c r="P34" s="201">
        <v>42.78</v>
      </c>
      <c r="Q34" s="201">
        <v>3.22</v>
      </c>
      <c r="R34" s="201">
        <v>12.52</v>
      </c>
      <c r="S34" s="201">
        <v>7.8</v>
      </c>
      <c r="T34" s="201">
        <v>0</v>
      </c>
      <c r="U34" s="201">
        <v>101.97</v>
      </c>
      <c r="V34" s="201">
        <v>6.14</v>
      </c>
      <c r="W34" s="201">
        <v>13.7</v>
      </c>
      <c r="X34" s="201">
        <v>43.31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75.02</v>
      </c>
      <c r="AQ34" s="201">
        <v>26.63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5.29</v>
      </c>
      <c r="L35" s="201">
        <v>336.84</v>
      </c>
      <c r="M35" s="201">
        <v>27.16</v>
      </c>
      <c r="N35" s="201">
        <v>17.53</v>
      </c>
      <c r="O35" s="201">
        <v>0</v>
      </c>
      <c r="P35" s="201">
        <v>42.78</v>
      </c>
      <c r="Q35" s="201">
        <v>3.22</v>
      </c>
      <c r="R35" s="201">
        <v>12.52</v>
      </c>
      <c r="S35" s="201">
        <v>7.8</v>
      </c>
      <c r="T35" s="201">
        <v>0</v>
      </c>
      <c r="U35" s="201">
        <v>101.97</v>
      </c>
      <c r="V35" s="201">
        <v>6.14</v>
      </c>
      <c r="W35" s="201">
        <v>13.7</v>
      </c>
      <c r="X35" s="201">
        <v>43.31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75.02</v>
      </c>
      <c r="AQ35" s="201">
        <v>26.63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5.29</v>
      </c>
      <c r="L36" s="201">
        <v>306.04000000000002</v>
      </c>
      <c r="M36" s="201">
        <v>27.16</v>
      </c>
      <c r="N36" s="201">
        <v>17.53</v>
      </c>
      <c r="O36" s="201">
        <v>0</v>
      </c>
      <c r="P36" s="201">
        <v>42.78</v>
      </c>
      <c r="Q36" s="201">
        <v>3.22</v>
      </c>
      <c r="R36" s="201">
        <v>6.93</v>
      </c>
      <c r="S36" s="201">
        <v>4.33</v>
      </c>
      <c r="T36" s="201">
        <v>0</v>
      </c>
      <c r="U36" s="201">
        <v>101.97</v>
      </c>
      <c r="V36" s="201">
        <v>3.37</v>
      </c>
      <c r="W36" s="201">
        <v>7.51</v>
      </c>
      <c r="X36" s="201">
        <v>24.54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19.96</v>
      </c>
      <c r="AQ36" s="201">
        <v>7.7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5.29</v>
      </c>
      <c r="L37" s="201">
        <v>306.04000000000002</v>
      </c>
      <c r="M37" s="201">
        <v>27.16</v>
      </c>
      <c r="N37" s="201">
        <v>17.53</v>
      </c>
      <c r="O37" s="201">
        <v>0</v>
      </c>
      <c r="P37" s="201">
        <v>42.78</v>
      </c>
      <c r="Q37" s="201">
        <v>3.23</v>
      </c>
      <c r="R37" s="201">
        <v>7.01</v>
      </c>
      <c r="S37" s="201">
        <v>4.33</v>
      </c>
      <c r="T37" s="201">
        <v>0</v>
      </c>
      <c r="U37" s="201">
        <v>101.97</v>
      </c>
      <c r="V37" s="201">
        <v>3.37</v>
      </c>
      <c r="W37" s="201">
        <v>7.51</v>
      </c>
      <c r="X37" s="201">
        <v>24.54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55.09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19.25</v>
      </c>
      <c r="AQ37" s="201">
        <v>12.82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5.29</v>
      </c>
      <c r="L38" s="201">
        <v>306.04000000000002</v>
      </c>
      <c r="M38" s="201">
        <v>27.16</v>
      </c>
      <c r="N38" s="201">
        <v>17.53</v>
      </c>
      <c r="O38" s="201">
        <v>0</v>
      </c>
      <c r="P38" s="201">
        <v>42.78</v>
      </c>
      <c r="Q38" s="201">
        <v>3.23</v>
      </c>
      <c r="R38" s="201">
        <v>7.01</v>
      </c>
      <c r="S38" s="201">
        <v>4.33</v>
      </c>
      <c r="T38" s="201">
        <v>0</v>
      </c>
      <c r="U38" s="201">
        <v>101.97</v>
      </c>
      <c r="V38" s="201">
        <v>3.37</v>
      </c>
      <c r="W38" s="201">
        <v>7.51</v>
      </c>
      <c r="X38" s="201">
        <v>24.54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55.09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19.25</v>
      </c>
      <c r="AQ38" s="201">
        <v>7.7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5.29</v>
      </c>
      <c r="L39" s="201">
        <v>306.04000000000002</v>
      </c>
      <c r="M39" s="201">
        <v>27.16</v>
      </c>
      <c r="N39" s="201">
        <v>17.53</v>
      </c>
      <c r="O39" s="201">
        <v>0</v>
      </c>
      <c r="P39" s="201">
        <v>42.78</v>
      </c>
      <c r="Q39" s="201">
        <v>3.23</v>
      </c>
      <c r="R39" s="201">
        <v>7.01</v>
      </c>
      <c r="S39" s="201">
        <v>4.33</v>
      </c>
      <c r="T39" s="201">
        <v>0</v>
      </c>
      <c r="U39" s="201">
        <v>101.97</v>
      </c>
      <c r="V39" s="201">
        <v>3.37</v>
      </c>
      <c r="W39" s="201">
        <v>7.51</v>
      </c>
      <c r="X39" s="201">
        <v>24.54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57.52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19.25</v>
      </c>
      <c r="AQ39" s="201">
        <v>7.7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5.29</v>
      </c>
      <c r="L40" s="201">
        <v>306.04000000000002</v>
      </c>
      <c r="M40" s="201">
        <v>27.16</v>
      </c>
      <c r="N40" s="201">
        <v>17.53</v>
      </c>
      <c r="O40" s="201">
        <v>0</v>
      </c>
      <c r="P40" s="201">
        <v>42.78</v>
      </c>
      <c r="Q40" s="201">
        <v>3.23</v>
      </c>
      <c r="R40" s="201">
        <v>6.93</v>
      </c>
      <c r="S40" s="201">
        <v>4.33</v>
      </c>
      <c r="T40" s="201">
        <v>0</v>
      </c>
      <c r="U40" s="201">
        <v>101.97</v>
      </c>
      <c r="V40" s="201">
        <v>3.37</v>
      </c>
      <c r="W40" s="201">
        <v>13.7</v>
      </c>
      <c r="X40" s="201">
        <v>43.31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57.52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72.819999999999993</v>
      </c>
      <c r="AQ40" s="201">
        <v>7.7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5.29</v>
      </c>
      <c r="L41" s="201">
        <v>306.04000000000002</v>
      </c>
      <c r="M41" s="201">
        <v>27.16</v>
      </c>
      <c r="N41" s="201">
        <v>17.53</v>
      </c>
      <c r="O41" s="201">
        <v>0</v>
      </c>
      <c r="P41" s="201">
        <v>42.78</v>
      </c>
      <c r="Q41" s="201">
        <v>3.23</v>
      </c>
      <c r="R41" s="201">
        <v>6.93</v>
      </c>
      <c r="S41" s="201">
        <v>4.33</v>
      </c>
      <c r="T41" s="201">
        <v>0</v>
      </c>
      <c r="U41" s="201">
        <v>101.97</v>
      </c>
      <c r="V41" s="201">
        <v>3.37</v>
      </c>
      <c r="W41" s="201">
        <v>13.7</v>
      </c>
      <c r="X41" s="201">
        <v>43.31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57.52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19.25</v>
      </c>
      <c r="AQ41" s="201">
        <v>7.7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5.29</v>
      </c>
      <c r="L42" s="201">
        <v>306.04000000000002</v>
      </c>
      <c r="M42" s="201">
        <v>27.16</v>
      </c>
      <c r="N42" s="201">
        <v>17.53</v>
      </c>
      <c r="O42" s="201">
        <v>0</v>
      </c>
      <c r="P42" s="201">
        <v>42.78</v>
      </c>
      <c r="Q42" s="201">
        <v>3.23</v>
      </c>
      <c r="R42" s="201">
        <v>7.01</v>
      </c>
      <c r="S42" s="201">
        <v>4.33</v>
      </c>
      <c r="T42" s="201">
        <v>0</v>
      </c>
      <c r="U42" s="201">
        <v>101.97</v>
      </c>
      <c r="V42" s="201">
        <v>3.37</v>
      </c>
      <c r="W42" s="201">
        <v>13.7</v>
      </c>
      <c r="X42" s="201">
        <v>43.31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57.52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19.25</v>
      </c>
      <c r="AQ42" s="201">
        <v>7.7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5.29</v>
      </c>
      <c r="L43" s="201">
        <v>306.04000000000002</v>
      </c>
      <c r="M43" s="201">
        <v>27.16</v>
      </c>
      <c r="N43" s="201">
        <v>17.53</v>
      </c>
      <c r="O43" s="201">
        <v>0</v>
      </c>
      <c r="P43" s="201">
        <v>42.78</v>
      </c>
      <c r="Q43" s="201">
        <v>3.23</v>
      </c>
      <c r="R43" s="201">
        <v>7.01</v>
      </c>
      <c r="S43" s="201">
        <v>4.33</v>
      </c>
      <c r="T43" s="201">
        <v>0</v>
      </c>
      <c r="U43" s="201">
        <v>101.97</v>
      </c>
      <c r="V43" s="201">
        <v>3.37</v>
      </c>
      <c r="W43" s="201">
        <v>13.7</v>
      </c>
      <c r="X43" s="201">
        <v>43.31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19.25</v>
      </c>
      <c r="AQ43" s="201">
        <v>7.7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5.29</v>
      </c>
      <c r="L44" s="201">
        <v>306.04000000000002</v>
      </c>
      <c r="M44" s="201">
        <v>27.16</v>
      </c>
      <c r="N44" s="201">
        <v>17.53</v>
      </c>
      <c r="O44" s="201">
        <v>0</v>
      </c>
      <c r="P44" s="201">
        <v>42.78</v>
      </c>
      <c r="Q44" s="201">
        <v>3.23</v>
      </c>
      <c r="R44" s="201">
        <v>7.01</v>
      </c>
      <c r="S44" s="201">
        <v>4.33</v>
      </c>
      <c r="T44" s="201">
        <v>0</v>
      </c>
      <c r="U44" s="201">
        <v>101.97</v>
      </c>
      <c r="V44" s="201">
        <v>4.25</v>
      </c>
      <c r="W44" s="201">
        <v>13.7</v>
      </c>
      <c r="X44" s="201">
        <v>43.31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19.25</v>
      </c>
      <c r="AQ44" s="201">
        <v>7.7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5.29</v>
      </c>
      <c r="L45" s="201">
        <v>306.04000000000002</v>
      </c>
      <c r="M45" s="201">
        <v>27.16</v>
      </c>
      <c r="N45" s="201">
        <v>17.53</v>
      </c>
      <c r="O45" s="201">
        <v>0</v>
      </c>
      <c r="P45" s="201">
        <v>42.78</v>
      </c>
      <c r="Q45" s="201">
        <v>3.23</v>
      </c>
      <c r="R45" s="201">
        <v>7.01</v>
      </c>
      <c r="S45" s="201">
        <v>4.33</v>
      </c>
      <c r="T45" s="201">
        <v>0</v>
      </c>
      <c r="U45" s="201">
        <v>101.97</v>
      </c>
      <c r="V45" s="201">
        <v>3.64</v>
      </c>
      <c r="W45" s="201">
        <v>13.7</v>
      </c>
      <c r="X45" s="201">
        <v>43.31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19.489999999999998</v>
      </c>
      <c r="AQ45" s="201">
        <v>7.7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5.29</v>
      </c>
      <c r="L46" s="201">
        <v>306.04000000000002</v>
      </c>
      <c r="M46" s="201">
        <v>27.16</v>
      </c>
      <c r="N46" s="201">
        <v>17.53</v>
      </c>
      <c r="O46" s="201">
        <v>0</v>
      </c>
      <c r="P46" s="201">
        <v>42.78</v>
      </c>
      <c r="Q46" s="201">
        <v>3.23</v>
      </c>
      <c r="R46" s="201">
        <v>7.01</v>
      </c>
      <c r="S46" s="201">
        <v>4.33</v>
      </c>
      <c r="T46" s="201">
        <v>0</v>
      </c>
      <c r="U46" s="201">
        <v>101.97</v>
      </c>
      <c r="V46" s="201">
        <v>3.37</v>
      </c>
      <c r="W46" s="201">
        <v>13.7</v>
      </c>
      <c r="X46" s="201">
        <v>43.31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19.489999999999998</v>
      </c>
      <c r="AQ46" s="201">
        <v>7.7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5.29</v>
      </c>
      <c r="L47" s="201">
        <v>306.04000000000002</v>
      </c>
      <c r="M47" s="201">
        <v>27.16</v>
      </c>
      <c r="N47" s="201">
        <v>17.53</v>
      </c>
      <c r="O47" s="201">
        <v>0</v>
      </c>
      <c r="P47" s="201">
        <v>42.78</v>
      </c>
      <c r="Q47" s="201">
        <v>3.23</v>
      </c>
      <c r="R47" s="201">
        <v>7.01</v>
      </c>
      <c r="S47" s="201">
        <v>4.33</v>
      </c>
      <c r="T47" s="201">
        <v>0</v>
      </c>
      <c r="U47" s="201">
        <v>101.97</v>
      </c>
      <c r="V47" s="201">
        <v>3.37</v>
      </c>
      <c r="W47" s="201">
        <v>13.7</v>
      </c>
      <c r="X47" s="201">
        <v>43.31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19.25</v>
      </c>
      <c r="AQ47" s="201">
        <v>7.7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5.29</v>
      </c>
      <c r="L48" s="201">
        <v>306.04000000000002</v>
      </c>
      <c r="M48" s="201">
        <v>27.16</v>
      </c>
      <c r="N48" s="201">
        <v>17.53</v>
      </c>
      <c r="O48" s="201">
        <v>0</v>
      </c>
      <c r="P48" s="201">
        <v>42.78</v>
      </c>
      <c r="Q48" s="201">
        <v>3.23</v>
      </c>
      <c r="R48" s="201">
        <v>7.01</v>
      </c>
      <c r="S48" s="201">
        <v>4.33</v>
      </c>
      <c r="T48" s="201">
        <v>0</v>
      </c>
      <c r="U48" s="201">
        <v>101.97</v>
      </c>
      <c r="V48" s="201">
        <v>3.37</v>
      </c>
      <c r="W48" s="201">
        <v>13.7</v>
      </c>
      <c r="X48" s="201">
        <v>43.31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19.25</v>
      </c>
      <c r="AQ48" s="201">
        <v>7.7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5.29</v>
      </c>
      <c r="L49" s="201">
        <v>306.04000000000002</v>
      </c>
      <c r="M49" s="201">
        <v>27.16</v>
      </c>
      <c r="N49" s="201">
        <v>17.53</v>
      </c>
      <c r="O49" s="201">
        <v>0</v>
      </c>
      <c r="P49" s="201">
        <v>42.78</v>
      </c>
      <c r="Q49" s="201">
        <v>3.23</v>
      </c>
      <c r="R49" s="201">
        <v>7.01</v>
      </c>
      <c r="S49" s="201">
        <v>4.33</v>
      </c>
      <c r="T49" s="201">
        <v>0</v>
      </c>
      <c r="U49" s="201">
        <v>101.97</v>
      </c>
      <c r="V49" s="201">
        <v>3.37</v>
      </c>
      <c r="W49" s="201">
        <v>13.7</v>
      </c>
      <c r="X49" s="201">
        <v>43.31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19.25</v>
      </c>
      <c r="AQ49" s="201">
        <v>7.7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5.29</v>
      </c>
      <c r="L50" s="201">
        <v>306.04000000000002</v>
      </c>
      <c r="M50" s="201">
        <v>27.16</v>
      </c>
      <c r="N50" s="201">
        <v>17.53</v>
      </c>
      <c r="O50" s="201">
        <v>0</v>
      </c>
      <c r="P50" s="201">
        <v>42.78</v>
      </c>
      <c r="Q50" s="201">
        <v>3.23</v>
      </c>
      <c r="R50" s="201">
        <v>7.01</v>
      </c>
      <c r="S50" s="201">
        <v>4.33</v>
      </c>
      <c r="T50" s="201">
        <v>0</v>
      </c>
      <c r="U50" s="201">
        <v>101.97</v>
      </c>
      <c r="V50" s="201">
        <v>3.37</v>
      </c>
      <c r="W50" s="201">
        <v>13.7</v>
      </c>
      <c r="X50" s="201">
        <v>43.31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19.25</v>
      </c>
      <c r="AQ50" s="201">
        <v>7.7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5.29</v>
      </c>
      <c r="L51" s="201">
        <v>306.04000000000002</v>
      </c>
      <c r="M51" s="201">
        <v>27.16</v>
      </c>
      <c r="N51" s="201">
        <v>17.53</v>
      </c>
      <c r="O51" s="201">
        <v>0</v>
      </c>
      <c r="P51" s="201">
        <v>42.78</v>
      </c>
      <c r="Q51" s="201">
        <v>3.23</v>
      </c>
      <c r="R51" s="201">
        <v>7.52</v>
      </c>
      <c r="S51" s="201">
        <v>4.33</v>
      </c>
      <c r="T51" s="201">
        <v>0</v>
      </c>
      <c r="U51" s="201">
        <v>101.97</v>
      </c>
      <c r="V51" s="201">
        <v>3.37</v>
      </c>
      <c r="W51" s="201">
        <v>13.71</v>
      </c>
      <c r="X51" s="201">
        <v>43.31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19.25</v>
      </c>
      <c r="AQ51" s="201">
        <v>7.7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5.29</v>
      </c>
      <c r="L52" s="201">
        <v>306.04000000000002</v>
      </c>
      <c r="M52" s="201">
        <v>27.16</v>
      </c>
      <c r="N52" s="201">
        <v>17.53</v>
      </c>
      <c r="O52" s="201">
        <v>0</v>
      </c>
      <c r="P52" s="201">
        <v>42.78</v>
      </c>
      <c r="Q52" s="201">
        <v>3.23</v>
      </c>
      <c r="R52" s="201">
        <v>7.52</v>
      </c>
      <c r="S52" s="201">
        <v>4.33</v>
      </c>
      <c r="T52" s="201">
        <v>0</v>
      </c>
      <c r="U52" s="201">
        <v>101.97</v>
      </c>
      <c r="V52" s="201">
        <v>3.37</v>
      </c>
      <c r="W52" s="201">
        <v>13.71</v>
      </c>
      <c r="X52" s="201">
        <v>43.31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19.25</v>
      </c>
      <c r="AQ52" s="201">
        <v>7.7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5.29</v>
      </c>
      <c r="L53" s="201">
        <v>306.04000000000002</v>
      </c>
      <c r="M53" s="201">
        <v>27.16</v>
      </c>
      <c r="N53" s="201">
        <v>17.53</v>
      </c>
      <c r="O53" s="201">
        <v>0</v>
      </c>
      <c r="P53" s="201">
        <v>42.78</v>
      </c>
      <c r="Q53" s="201">
        <v>3.23</v>
      </c>
      <c r="R53" s="201">
        <v>7.52</v>
      </c>
      <c r="S53" s="201">
        <v>4.33</v>
      </c>
      <c r="T53" s="201">
        <v>0</v>
      </c>
      <c r="U53" s="201">
        <v>101.97</v>
      </c>
      <c r="V53" s="201">
        <v>3.37</v>
      </c>
      <c r="W53" s="201">
        <v>13.71</v>
      </c>
      <c r="X53" s="201">
        <v>43.31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19.25</v>
      </c>
      <c r="AQ53" s="201">
        <v>7.7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5.29</v>
      </c>
      <c r="L54" s="201">
        <v>306.04000000000002</v>
      </c>
      <c r="M54" s="201">
        <v>27.16</v>
      </c>
      <c r="N54" s="201">
        <v>17.53</v>
      </c>
      <c r="O54" s="201">
        <v>0</v>
      </c>
      <c r="P54" s="201">
        <v>42.78</v>
      </c>
      <c r="Q54" s="201">
        <v>3.23</v>
      </c>
      <c r="R54" s="201">
        <v>7.52</v>
      </c>
      <c r="S54" s="201">
        <v>4.33</v>
      </c>
      <c r="T54" s="201">
        <v>0</v>
      </c>
      <c r="U54" s="201">
        <v>101.97</v>
      </c>
      <c r="V54" s="201">
        <v>3.37</v>
      </c>
      <c r="W54" s="201">
        <v>13.71</v>
      </c>
      <c r="X54" s="201">
        <v>43.31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19.25</v>
      </c>
      <c r="AQ54" s="201">
        <v>7.7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5.29</v>
      </c>
      <c r="L55" s="201">
        <v>306.04000000000002</v>
      </c>
      <c r="M55" s="201">
        <v>27.16</v>
      </c>
      <c r="N55" s="201">
        <v>17.53</v>
      </c>
      <c r="O55" s="201">
        <v>0</v>
      </c>
      <c r="P55" s="201">
        <v>42.78</v>
      </c>
      <c r="Q55" s="201">
        <v>3.23</v>
      </c>
      <c r="R55" s="201">
        <v>7.52</v>
      </c>
      <c r="S55" s="201">
        <v>4.33</v>
      </c>
      <c r="T55" s="201">
        <v>0</v>
      </c>
      <c r="U55" s="201">
        <v>102.64</v>
      </c>
      <c r="V55" s="201">
        <v>3.37</v>
      </c>
      <c r="W55" s="201">
        <v>7.5</v>
      </c>
      <c r="X55" s="201">
        <v>24.54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19.25</v>
      </c>
      <c r="AQ55" s="201">
        <v>7.7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5.29</v>
      </c>
      <c r="L56" s="201">
        <v>306.04000000000002</v>
      </c>
      <c r="M56" s="201">
        <v>27.16</v>
      </c>
      <c r="N56" s="201">
        <v>17.53</v>
      </c>
      <c r="O56" s="201">
        <v>0</v>
      </c>
      <c r="P56" s="201">
        <v>42.78</v>
      </c>
      <c r="Q56" s="201">
        <v>3.23</v>
      </c>
      <c r="R56" s="201">
        <v>7.52</v>
      </c>
      <c r="S56" s="201">
        <v>4.33</v>
      </c>
      <c r="T56" s="201">
        <v>0</v>
      </c>
      <c r="U56" s="201">
        <v>102.64</v>
      </c>
      <c r="V56" s="201">
        <v>3.37</v>
      </c>
      <c r="W56" s="201">
        <v>7.5</v>
      </c>
      <c r="X56" s="201">
        <v>24.54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5.31</v>
      </c>
      <c r="L57" s="201">
        <v>306.04000000000002</v>
      </c>
      <c r="M57" s="201">
        <v>27.16</v>
      </c>
      <c r="N57" s="201">
        <v>17.53</v>
      </c>
      <c r="O57" s="201">
        <v>0</v>
      </c>
      <c r="P57" s="201">
        <v>42.78</v>
      </c>
      <c r="Q57" s="201">
        <v>3.23</v>
      </c>
      <c r="R57" s="201">
        <v>7.1</v>
      </c>
      <c r="S57" s="201">
        <v>4.33</v>
      </c>
      <c r="T57" s="201">
        <v>0</v>
      </c>
      <c r="U57" s="201">
        <v>102.64</v>
      </c>
      <c r="V57" s="201">
        <v>3.37</v>
      </c>
      <c r="W57" s="201">
        <v>7.5</v>
      </c>
      <c r="X57" s="201">
        <v>24.54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57.92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5.31</v>
      </c>
      <c r="L58" s="201">
        <v>306.04000000000002</v>
      </c>
      <c r="M58" s="201">
        <v>27.16</v>
      </c>
      <c r="N58" s="201">
        <v>17.53</v>
      </c>
      <c r="O58" s="201">
        <v>0</v>
      </c>
      <c r="P58" s="201">
        <v>42.78</v>
      </c>
      <c r="Q58" s="201">
        <v>3.23</v>
      </c>
      <c r="R58" s="201">
        <v>7.1</v>
      </c>
      <c r="S58" s="201">
        <v>4.33</v>
      </c>
      <c r="T58" s="201">
        <v>0</v>
      </c>
      <c r="U58" s="201">
        <v>102.64</v>
      </c>
      <c r="V58" s="201">
        <v>3.37</v>
      </c>
      <c r="W58" s="201">
        <v>13.71</v>
      </c>
      <c r="X58" s="201">
        <v>43.31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57.92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5.31</v>
      </c>
      <c r="L59" s="201">
        <v>306.04000000000002</v>
      </c>
      <c r="M59" s="201">
        <v>27.16</v>
      </c>
      <c r="N59" s="201">
        <v>17.53</v>
      </c>
      <c r="O59" s="201">
        <v>0</v>
      </c>
      <c r="P59" s="201">
        <v>41.24</v>
      </c>
      <c r="Q59" s="201">
        <v>3.23</v>
      </c>
      <c r="R59" s="201">
        <v>7.1</v>
      </c>
      <c r="S59" s="201">
        <v>4.33</v>
      </c>
      <c r="T59" s="201">
        <v>0</v>
      </c>
      <c r="U59" s="201">
        <v>102.64</v>
      </c>
      <c r="V59" s="201">
        <v>3.37</v>
      </c>
      <c r="W59" s="201">
        <v>13.71</v>
      </c>
      <c r="X59" s="201">
        <v>43.31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57.92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5.31</v>
      </c>
      <c r="L60" s="201">
        <v>306.04000000000002</v>
      </c>
      <c r="M60" s="201">
        <v>27.16</v>
      </c>
      <c r="N60" s="201">
        <v>17.53</v>
      </c>
      <c r="O60" s="201">
        <v>0</v>
      </c>
      <c r="P60" s="201">
        <v>41.24</v>
      </c>
      <c r="Q60" s="201">
        <v>3.23</v>
      </c>
      <c r="R60" s="201">
        <v>7.1</v>
      </c>
      <c r="S60" s="201">
        <v>4.33</v>
      </c>
      <c r="T60" s="201">
        <v>0</v>
      </c>
      <c r="U60" s="201">
        <v>102.64</v>
      </c>
      <c r="V60" s="201">
        <v>3.37</v>
      </c>
      <c r="W60" s="201">
        <v>13.71</v>
      </c>
      <c r="X60" s="201">
        <v>43.31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57.92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19.25</v>
      </c>
      <c r="AQ60" s="201">
        <v>7.7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5.36</v>
      </c>
      <c r="L61" s="201">
        <v>307.26</v>
      </c>
      <c r="M61" s="201">
        <v>27.16</v>
      </c>
      <c r="N61" s="201">
        <v>17.53</v>
      </c>
      <c r="O61" s="201">
        <v>0</v>
      </c>
      <c r="P61" s="201">
        <v>41.24</v>
      </c>
      <c r="Q61" s="201">
        <v>3.23</v>
      </c>
      <c r="R61" s="201">
        <v>7.1</v>
      </c>
      <c r="S61" s="201">
        <v>4.33</v>
      </c>
      <c r="T61" s="201">
        <v>0</v>
      </c>
      <c r="U61" s="201">
        <v>102.64</v>
      </c>
      <c r="V61" s="201">
        <v>3.54</v>
      </c>
      <c r="W61" s="201">
        <v>13.71</v>
      </c>
      <c r="X61" s="201">
        <v>43.31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57.92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41.7</v>
      </c>
      <c r="AQ61" s="201">
        <v>7.7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5.36</v>
      </c>
      <c r="L62" s="201">
        <v>307.26</v>
      </c>
      <c r="M62" s="201">
        <v>27.16</v>
      </c>
      <c r="N62" s="201">
        <v>17.53</v>
      </c>
      <c r="O62" s="201">
        <v>0</v>
      </c>
      <c r="P62" s="201">
        <v>41.24</v>
      </c>
      <c r="Q62" s="201">
        <v>3.23</v>
      </c>
      <c r="R62" s="201">
        <v>7.1</v>
      </c>
      <c r="S62" s="201">
        <v>4.33</v>
      </c>
      <c r="T62" s="201">
        <v>0</v>
      </c>
      <c r="U62" s="201">
        <v>102.64</v>
      </c>
      <c r="V62" s="201">
        <v>3.54</v>
      </c>
      <c r="W62" s="201">
        <v>13.71</v>
      </c>
      <c r="X62" s="201">
        <v>43.31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57.92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41.7</v>
      </c>
      <c r="AQ62" s="201">
        <v>7.7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5.36</v>
      </c>
      <c r="L63" s="201">
        <v>307.26</v>
      </c>
      <c r="M63" s="201">
        <v>27.16</v>
      </c>
      <c r="N63" s="201">
        <v>17.53</v>
      </c>
      <c r="O63" s="201">
        <v>0</v>
      </c>
      <c r="P63" s="201">
        <v>41.24</v>
      </c>
      <c r="Q63" s="201">
        <v>3.23</v>
      </c>
      <c r="R63" s="201">
        <v>7.1</v>
      </c>
      <c r="S63" s="201">
        <v>4.33</v>
      </c>
      <c r="T63" s="201">
        <v>0</v>
      </c>
      <c r="U63" s="201">
        <v>102.64</v>
      </c>
      <c r="V63" s="201">
        <v>3.54</v>
      </c>
      <c r="W63" s="201">
        <v>13.71</v>
      </c>
      <c r="X63" s="201">
        <v>43.31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57.92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19.25</v>
      </c>
      <c r="AQ63" s="201">
        <v>7.7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5.36</v>
      </c>
      <c r="L64" s="201">
        <v>307.26</v>
      </c>
      <c r="M64" s="201">
        <v>27.16</v>
      </c>
      <c r="N64" s="201">
        <v>17.53</v>
      </c>
      <c r="O64" s="201">
        <v>0</v>
      </c>
      <c r="P64" s="201">
        <v>41.24</v>
      </c>
      <c r="Q64" s="201">
        <v>3.23</v>
      </c>
      <c r="R64" s="201">
        <v>7.1</v>
      </c>
      <c r="S64" s="201">
        <v>4.33</v>
      </c>
      <c r="T64" s="201">
        <v>0</v>
      </c>
      <c r="U64" s="201">
        <v>102.64</v>
      </c>
      <c r="V64" s="201">
        <v>3.54</v>
      </c>
      <c r="W64" s="201">
        <v>13.71</v>
      </c>
      <c r="X64" s="201">
        <v>43.31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57.92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19.25</v>
      </c>
      <c r="AQ64" s="201">
        <v>7.7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5.36</v>
      </c>
      <c r="L65" s="201">
        <v>307.26</v>
      </c>
      <c r="M65" s="201">
        <v>27.16</v>
      </c>
      <c r="N65" s="201">
        <v>17.53</v>
      </c>
      <c r="O65" s="201">
        <v>0</v>
      </c>
      <c r="P65" s="201">
        <v>41.24</v>
      </c>
      <c r="Q65" s="201">
        <v>2.89</v>
      </c>
      <c r="R65" s="201">
        <v>6.93</v>
      </c>
      <c r="S65" s="201">
        <v>4.33</v>
      </c>
      <c r="T65" s="201">
        <v>0</v>
      </c>
      <c r="U65" s="201">
        <v>102.64</v>
      </c>
      <c r="V65" s="201">
        <v>3.54</v>
      </c>
      <c r="W65" s="201">
        <v>13.71</v>
      </c>
      <c r="X65" s="201">
        <v>43.31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57.92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48.12</v>
      </c>
      <c r="AQ65" s="201">
        <v>7.7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5.36</v>
      </c>
      <c r="L66" s="201">
        <v>307.26</v>
      </c>
      <c r="M66" s="201">
        <v>27.16</v>
      </c>
      <c r="N66" s="201">
        <v>17.53</v>
      </c>
      <c r="O66" s="201">
        <v>0</v>
      </c>
      <c r="P66" s="201">
        <v>41.24</v>
      </c>
      <c r="Q66" s="201">
        <v>2.89</v>
      </c>
      <c r="R66" s="201">
        <v>6.93</v>
      </c>
      <c r="S66" s="201">
        <v>4.33</v>
      </c>
      <c r="T66" s="201">
        <v>0</v>
      </c>
      <c r="U66" s="201">
        <v>102.64</v>
      </c>
      <c r="V66" s="201">
        <v>3.54</v>
      </c>
      <c r="W66" s="201">
        <v>13.71</v>
      </c>
      <c r="X66" s="201">
        <v>43.31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57.92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48.12</v>
      </c>
      <c r="AQ66" s="201">
        <v>7.7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5.36</v>
      </c>
      <c r="L67" s="201">
        <v>307.26</v>
      </c>
      <c r="M67" s="201">
        <v>27.16</v>
      </c>
      <c r="N67" s="201">
        <v>17.53</v>
      </c>
      <c r="O67" s="201">
        <v>0</v>
      </c>
      <c r="P67" s="201">
        <v>41.24</v>
      </c>
      <c r="Q67" s="201">
        <v>2.89</v>
      </c>
      <c r="R67" s="201">
        <v>6.93</v>
      </c>
      <c r="S67" s="201">
        <v>4.33</v>
      </c>
      <c r="T67" s="201">
        <v>0</v>
      </c>
      <c r="U67" s="201">
        <v>102.64</v>
      </c>
      <c r="V67" s="201">
        <v>3.54</v>
      </c>
      <c r="W67" s="201">
        <v>13.71</v>
      </c>
      <c r="X67" s="201">
        <v>43.31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57.92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48.12</v>
      </c>
      <c r="AQ67" s="201">
        <v>7.7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5.36</v>
      </c>
      <c r="L68" s="201">
        <v>307.26</v>
      </c>
      <c r="M68" s="201">
        <v>27.16</v>
      </c>
      <c r="N68" s="201">
        <v>17.53</v>
      </c>
      <c r="O68" s="201">
        <v>0</v>
      </c>
      <c r="P68" s="201">
        <v>41.24</v>
      </c>
      <c r="Q68" s="201">
        <v>2.89</v>
      </c>
      <c r="R68" s="201">
        <v>7.1</v>
      </c>
      <c r="S68" s="201">
        <v>4.33</v>
      </c>
      <c r="T68" s="201">
        <v>0</v>
      </c>
      <c r="U68" s="201">
        <v>102.64</v>
      </c>
      <c r="V68" s="201">
        <v>3.54</v>
      </c>
      <c r="W68" s="201">
        <v>13.71</v>
      </c>
      <c r="X68" s="201">
        <v>43.31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57.92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75.02</v>
      </c>
      <c r="AQ68" s="201">
        <v>7.7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5.36</v>
      </c>
      <c r="L69" s="201">
        <v>307.26</v>
      </c>
      <c r="M69" s="201">
        <v>27.16</v>
      </c>
      <c r="N69" s="201">
        <v>17.53</v>
      </c>
      <c r="O69" s="201">
        <v>0</v>
      </c>
      <c r="P69" s="201">
        <v>41.24</v>
      </c>
      <c r="Q69" s="201">
        <v>2.89</v>
      </c>
      <c r="R69" s="201">
        <v>6.86</v>
      </c>
      <c r="S69" s="201">
        <v>4.33</v>
      </c>
      <c r="T69" s="201">
        <v>0</v>
      </c>
      <c r="U69" s="201">
        <v>102.64</v>
      </c>
      <c r="V69" s="201">
        <v>3.54</v>
      </c>
      <c r="W69" s="201">
        <v>13.71</v>
      </c>
      <c r="X69" s="201">
        <v>43.31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57.92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75.02</v>
      </c>
      <c r="AQ69" s="201">
        <v>7.7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5.36</v>
      </c>
      <c r="L70" s="201">
        <v>307.26</v>
      </c>
      <c r="M70" s="201">
        <v>27.16</v>
      </c>
      <c r="N70" s="201">
        <v>17.53</v>
      </c>
      <c r="O70" s="201">
        <v>0</v>
      </c>
      <c r="P70" s="201">
        <v>41.24</v>
      </c>
      <c r="Q70" s="201">
        <v>2.89</v>
      </c>
      <c r="R70" s="201">
        <v>6.93</v>
      </c>
      <c r="S70" s="201">
        <v>4.33</v>
      </c>
      <c r="T70" s="201">
        <v>0</v>
      </c>
      <c r="U70" s="201">
        <v>102.64</v>
      </c>
      <c r="V70" s="201">
        <v>3.37</v>
      </c>
      <c r="W70" s="201">
        <v>13.71</v>
      </c>
      <c r="X70" s="201">
        <v>43.31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57.92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75.02</v>
      </c>
      <c r="AQ70" s="201">
        <v>7.7</v>
      </c>
      <c r="AR70" s="201">
        <v>23.93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5.36</v>
      </c>
      <c r="L71" s="201">
        <v>336.84</v>
      </c>
      <c r="M71" s="201">
        <v>27.16</v>
      </c>
      <c r="N71" s="201">
        <v>17.53</v>
      </c>
      <c r="O71" s="201">
        <v>0</v>
      </c>
      <c r="P71" s="201">
        <v>41.24</v>
      </c>
      <c r="Q71" s="201">
        <v>3.1</v>
      </c>
      <c r="R71" s="201">
        <v>12.21</v>
      </c>
      <c r="S71" s="201">
        <v>7.38</v>
      </c>
      <c r="T71" s="201">
        <v>0</v>
      </c>
      <c r="U71" s="201">
        <v>102.64</v>
      </c>
      <c r="V71" s="201">
        <v>6.14</v>
      </c>
      <c r="W71" s="201">
        <v>13.71</v>
      </c>
      <c r="X71" s="201">
        <v>43.31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57.92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75.02</v>
      </c>
      <c r="AQ71" s="201">
        <v>24.67</v>
      </c>
      <c r="AR71" s="201">
        <v>16.72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5.36</v>
      </c>
      <c r="L72" s="201">
        <v>356.09</v>
      </c>
      <c r="M72" s="201">
        <v>27.16</v>
      </c>
      <c r="N72" s="201">
        <v>17.53</v>
      </c>
      <c r="O72" s="201">
        <v>0</v>
      </c>
      <c r="P72" s="201">
        <v>41.24</v>
      </c>
      <c r="Q72" s="201">
        <v>3.1</v>
      </c>
      <c r="R72" s="201">
        <v>12.52</v>
      </c>
      <c r="S72" s="201">
        <v>7.8</v>
      </c>
      <c r="T72" s="201">
        <v>0</v>
      </c>
      <c r="U72" s="201">
        <v>102.64</v>
      </c>
      <c r="V72" s="201">
        <v>6.14</v>
      </c>
      <c r="W72" s="201">
        <v>13.71</v>
      </c>
      <c r="X72" s="201">
        <v>43.31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57.92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75.02</v>
      </c>
      <c r="AQ72" s="201">
        <v>24.67</v>
      </c>
      <c r="AR72" s="201">
        <v>9.14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5.36</v>
      </c>
      <c r="L73" s="201">
        <v>356.08</v>
      </c>
      <c r="M73" s="201">
        <v>27.16</v>
      </c>
      <c r="N73" s="201">
        <v>17.53</v>
      </c>
      <c r="O73" s="201">
        <v>0</v>
      </c>
      <c r="P73" s="201">
        <v>41.24</v>
      </c>
      <c r="Q73" s="201">
        <v>3.1</v>
      </c>
      <c r="R73" s="201">
        <v>12.52</v>
      </c>
      <c r="S73" s="201">
        <v>7.79</v>
      </c>
      <c r="T73" s="201">
        <v>0</v>
      </c>
      <c r="U73" s="201">
        <v>102.64</v>
      </c>
      <c r="V73" s="201">
        <v>6.13</v>
      </c>
      <c r="W73" s="201">
        <v>13.57</v>
      </c>
      <c r="X73" s="201">
        <v>42.55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57.92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75.02</v>
      </c>
      <c r="AQ73" s="201">
        <v>24.67</v>
      </c>
      <c r="AR73" s="201">
        <v>4.29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5.36</v>
      </c>
      <c r="L74" s="201">
        <v>356.08</v>
      </c>
      <c r="M74" s="201">
        <v>27.16</v>
      </c>
      <c r="N74" s="201">
        <v>17.53</v>
      </c>
      <c r="O74" s="201">
        <v>0</v>
      </c>
      <c r="P74" s="201">
        <v>41.24</v>
      </c>
      <c r="Q74" s="201">
        <v>3.1</v>
      </c>
      <c r="R74" s="201">
        <v>12.52</v>
      </c>
      <c r="S74" s="201">
        <v>7.79</v>
      </c>
      <c r="T74" s="201">
        <v>0</v>
      </c>
      <c r="U74" s="201">
        <v>102.64</v>
      </c>
      <c r="V74" s="201">
        <v>6.14</v>
      </c>
      <c r="W74" s="201">
        <v>13.7</v>
      </c>
      <c r="X74" s="201">
        <v>43.31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57.92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75.02</v>
      </c>
      <c r="AQ74" s="201">
        <v>24.67</v>
      </c>
      <c r="AR74" s="201">
        <v>1.42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5.29</v>
      </c>
      <c r="L75" s="201">
        <v>389.77</v>
      </c>
      <c r="M75" s="201">
        <v>27.16</v>
      </c>
      <c r="N75" s="201">
        <v>17.53</v>
      </c>
      <c r="O75" s="201">
        <v>0</v>
      </c>
      <c r="P75" s="201">
        <v>41.24</v>
      </c>
      <c r="Q75" s="201">
        <v>3.1</v>
      </c>
      <c r="R75" s="201">
        <v>12.52</v>
      </c>
      <c r="S75" s="201">
        <v>7.79</v>
      </c>
      <c r="T75" s="201">
        <v>0</v>
      </c>
      <c r="U75" s="201">
        <v>102.64</v>
      </c>
      <c r="V75" s="201">
        <v>3.37</v>
      </c>
      <c r="W75" s="201">
        <v>13.7</v>
      </c>
      <c r="X75" s="201">
        <v>43.31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58.01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48.12</v>
      </c>
      <c r="AQ75" s="201">
        <v>7.13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5.29</v>
      </c>
      <c r="L76" s="201">
        <v>452.32</v>
      </c>
      <c r="M76" s="201">
        <v>27.16</v>
      </c>
      <c r="N76" s="201">
        <v>17.53</v>
      </c>
      <c r="O76" s="201">
        <v>0</v>
      </c>
      <c r="P76" s="201">
        <v>41.24</v>
      </c>
      <c r="Q76" s="201">
        <v>3.1</v>
      </c>
      <c r="R76" s="201">
        <v>12.52</v>
      </c>
      <c r="S76" s="201">
        <v>7.79</v>
      </c>
      <c r="T76" s="201">
        <v>0</v>
      </c>
      <c r="U76" s="201">
        <v>102.64</v>
      </c>
      <c r="V76" s="201">
        <v>3.37</v>
      </c>
      <c r="W76" s="201">
        <v>13.7</v>
      </c>
      <c r="X76" s="201">
        <v>43.31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58.01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19.25</v>
      </c>
      <c r="AQ76" s="201">
        <v>7.13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9.02</v>
      </c>
      <c r="L77" s="201">
        <v>529.32000000000005</v>
      </c>
      <c r="M77" s="201">
        <v>27.16</v>
      </c>
      <c r="N77" s="201">
        <v>17.53</v>
      </c>
      <c r="O77" s="201">
        <v>0</v>
      </c>
      <c r="P77" s="201">
        <v>41.24</v>
      </c>
      <c r="Q77" s="201">
        <v>3.1</v>
      </c>
      <c r="R77" s="201">
        <v>12.52</v>
      </c>
      <c r="S77" s="201">
        <v>7.79</v>
      </c>
      <c r="T77" s="201">
        <v>0</v>
      </c>
      <c r="U77" s="201">
        <v>102.64</v>
      </c>
      <c r="V77" s="201">
        <v>6.14</v>
      </c>
      <c r="W77" s="201">
        <v>13.7</v>
      </c>
      <c r="X77" s="201">
        <v>43.31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75.02</v>
      </c>
      <c r="AQ77" s="201">
        <v>24.67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9.02</v>
      </c>
      <c r="L78" s="201">
        <v>559.69000000000005</v>
      </c>
      <c r="M78" s="201">
        <v>27.16</v>
      </c>
      <c r="N78" s="201">
        <v>17.53</v>
      </c>
      <c r="O78" s="201">
        <v>0</v>
      </c>
      <c r="P78" s="201">
        <v>41.24</v>
      </c>
      <c r="Q78" s="201">
        <v>3.1</v>
      </c>
      <c r="R78" s="201">
        <v>12.52</v>
      </c>
      <c r="S78" s="201">
        <v>7.79</v>
      </c>
      <c r="T78" s="201">
        <v>0</v>
      </c>
      <c r="U78" s="201">
        <v>102.64</v>
      </c>
      <c r="V78" s="201">
        <v>6.14</v>
      </c>
      <c r="W78" s="201">
        <v>13.7</v>
      </c>
      <c r="X78" s="201">
        <v>43.31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75.02</v>
      </c>
      <c r="AQ78" s="201">
        <v>24.67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8.3800000000000008</v>
      </c>
      <c r="L79" s="201">
        <v>559.69000000000005</v>
      </c>
      <c r="M79" s="201">
        <v>27.16</v>
      </c>
      <c r="N79" s="201">
        <v>17.53</v>
      </c>
      <c r="O79" s="201">
        <v>0</v>
      </c>
      <c r="P79" s="201">
        <v>41.24</v>
      </c>
      <c r="Q79" s="201">
        <v>3.1</v>
      </c>
      <c r="R79" s="201">
        <v>12.52</v>
      </c>
      <c r="S79" s="201">
        <v>7.79</v>
      </c>
      <c r="T79" s="201">
        <v>0</v>
      </c>
      <c r="U79" s="201">
        <v>102.64</v>
      </c>
      <c r="V79" s="201">
        <v>6.14</v>
      </c>
      <c r="W79" s="201">
        <v>13.7</v>
      </c>
      <c r="X79" s="201">
        <v>43.31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75.02</v>
      </c>
      <c r="AQ79" s="201">
        <v>24.67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</v>
      </c>
      <c r="L80" s="201">
        <v>559.69000000000005</v>
      </c>
      <c r="M80" s="201">
        <v>27.16</v>
      </c>
      <c r="N80" s="201">
        <v>17.53</v>
      </c>
      <c r="O80" s="201">
        <v>0</v>
      </c>
      <c r="P80" s="201">
        <v>41.24</v>
      </c>
      <c r="Q80" s="201">
        <v>3.1</v>
      </c>
      <c r="R80" s="201">
        <v>12.52</v>
      </c>
      <c r="S80" s="201">
        <v>7.79</v>
      </c>
      <c r="T80" s="201">
        <v>0</v>
      </c>
      <c r="U80" s="201">
        <v>102.64</v>
      </c>
      <c r="V80" s="201">
        <v>6.14</v>
      </c>
      <c r="W80" s="201">
        <v>13.7</v>
      </c>
      <c r="X80" s="201">
        <v>43.31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75.02</v>
      </c>
      <c r="AQ80" s="201">
        <v>24.67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</v>
      </c>
      <c r="L81" s="201">
        <v>559.69000000000005</v>
      </c>
      <c r="M81" s="201">
        <v>27.16</v>
      </c>
      <c r="N81" s="201">
        <v>17.53</v>
      </c>
      <c r="O81" s="201">
        <v>0</v>
      </c>
      <c r="P81" s="201">
        <v>41.24</v>
      </c>
      <c r="Q81" s="201">
        <v>3.1</v>
      </c>
      <c r="R81" s="201">
        <v>12.52</v>
      </c>
      <c r="S81" s="201">
        <v>7.79</v>
      </c>
      <c r="T81" s="201">
        <v>0</v>
      </c>
      <c r="U81" s="201">
        <v>102.64</v>
      </c>
      <c r="V81" s="201">
        <v>6.14</v>
      </c>
      <c r="W81" s="201">
        <v>13.7</v>
      </c>
      <c r="X81" s="201">
        <v>43.31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75.02</v>
      </c>
      <c r="AQ81" s="201">
        <v>24.67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</v>
      </c>
      <c r="L82" s="201">
        <v>559.69000000000005</v>
      </c>
      <c r="M82" s="201">
        <v>27.16</v>
      </c>
      <c r="N82" s="201">
        <v>17.53</v>
      </c>
      <c r="O82" s="201">
        <v>0</v>
      </c>
      <c r="P82" s="201">
        <v>41.24</v>
      </c>
      <c r="Q82" s="201">
        <v>3.1</v>
      </c>
      <c r="R82" s="201">
        <v>12.52</v>
      </c>
      <c r="S82" s="201">
        <v>7.79</v>
      </c>
      <c r="T82" s="201">
        <v>0</v>
      </c>
      <c r="U82" s="201">
        <v>102.64</v>
      </c>
      <c r="V82" s="201">
        <v>6.14</v>
      </c>
      <c r="W82" s="201">
        <v>13.7</v>
      </c>
      <c r="X82" s="201">
        <v>43.31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75.02</v>
      </c>
      <c r="AQ82" s="201">
        <v>24.67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4.8099999999999996</v>
      </c>
      <c r="L83" s="201">
        <v>559.69000000000005</v>
      </c>
      <c r="M83" s="201">
        <v>27.16</v>
      </c>
      <c r="N83" s="201">
        <v>17.53</v>
      </c>
      <c r="O83" s="201">
        <v>0</v>
      </c>
      <c r="P83" s="201">
        <v>41.24</v>
      </c>
      <c r="Q83" s="201">
        <v>3.1</v>
      </c>
      <c r="R83" s="201">
        <v>12.52</v>
      </c>
      <c r="S83" s="201">
        <v>7.79</v>
      </c>
      <c r="T83" s="201">
        <v>0</v>
      </c>
      <c r="U83" s="201">
        <v>102.64</v>
      </c>
      <c r="V83" s="201">
        <v>6.14</v>
      </c>
      <c r="W83" s="201">
        <v>13.7</v>
      </c>
      <c r="X83" s="201">
        <v>43.31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53.99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75.02</v>
      </c>
      <c r="AQ83" s="201">
        <v>24.67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4.8099999999999996</v>
      </c>
      <c r="L84" s="201">
        <v>559.69000000000005</v>
      </c>
      <c r="M84" s="201">
        <v>27.16</v>
      </c>
      <c r="N84" s="201">
        <v>17.53</v>
      </c>
      <c r="O84" s="201">
        <v>0</v>
      </c>
      <c r="P84" s="201">
        <v>41.24</v>
      </c>
      <c r="Q84" s="201">
        <v>3.1</v>
      </c>
      <c r="R84" s="201">
        <v>12.52</v>
      </c>
      <c r="S84" s="201">
        <v>7.79</v>
      </c>
      <c r="T84" s="201">
        <v>0</v>
      </c>
      <c r="U84" s="201">
        <v>102.64</v>
      </c>
      <c r="V84" s="201">
        <v>6.14</v>
      </c>
      <c r="W84" s="201">
        <v>13.7</v>
      </c>
      <c r="X84" s="201">
        <v>43.31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53.99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75.02</v>
      </c>
      <c r="AQ84" s="201">
        <v>24.67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4.84</v>
      </c>
      <c r="L85" s="201">
        <v>478.94</v>
      </c>
      <c r="M85" s="201">
        <v>27.16</v>
      </c>
      <c r="N85" s="201">
        <v>17.53</v>
      </c>
      <c r="O85" s="201">
        <v>0</v>
      </c>
      <c r="P85" s="201">
        <v>41.24</v>
      </c>
      <c r="Q85" s="201">
        <v>3.1</v>
      </c>
      <c r="R85" s="201">
        <v>12.52</v>
      </c>
      <c r="S85" s="201">
        <v>7.8</v>
      </c>
      <c r="T85" s="201">
        <v>0</v>
      </c>
      <c r="U85" s="201">
        <v>102.64</v>
      </c>
      <c r="V85" s="201">
        <v>6.14</v>
      </c>
      <c r="W85" s="201">
        <v>13.7</v>
      </c>
      <c r="X85" s="201">
        <v>43.31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53.99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75.02</v>
      </c>
      <c r="AQ85" s="201">
        <v>24.67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4.84</v>
      </c>
      <c r="L86" s="201">
        <v>471.57</v>
      </c>
      <c r="M86" s="201">
        <v>27.16</v>
      </c>
      <c r="N86" s="201">
        <v>17.53</v>
      </c>
      <c r="O86" s="201">
        <v>0</v>
      </c>
      <c r="P86" s="201">
        <v>41.24</v>
      </c>
      <c r="Q86" s="201">
        <v>3.1</v>
      </c>
      <c r="R86" s="201">
        <v>12.52</v>
      </c>
      <c r="S86" s="201">
        <v>7.8</v>
      </c>
      <c r="T86" s="201">
        <v>0</v>
      </c>
      <c r="U86" s="201">
        <v>102.64</v>
      </c>
      <c r="V86" s="201">
        <v>6.14</v>
      </c>
      <c r="W86" s="201">
        <v>13.7</v>
      </c>
      <c r="X86" s="201">
        <v>43.31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53.99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75.02</v>
      </c>
      <c r="AQ86" s="201">
        <v>24.67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4.8099999999999996</v>
      </c>
      <c r="L87" s="201">
        <v>481.19</v>
      </c>
      <c r="M87" s="201">
        <v>27.16</v>
      </c>
      <c r="N87" s="201">
        <v>17.53</v>
      </c>
      <c r="O87" s="201">
        <v>0</v>
      </c>
      <c r="P87" s="201">
        <v>41.24</v>
      </c>
      <c r="Q87" s="201">
        <v>3.1</v>
      </c>
      <c r="R87" s="201">
        <v>12.52</v>
      </c>
      <c r="S87" s="201">
        <v>7.8</v>
      </c>
      <c r="T87" s="201">
        <v>0</v>
      </c>
      <c r="U87" s="201">
        <v>102.64</v>
      </c>
      <c r="V87" s="201">
        <v>6.14</v>
      </c>
      <c r="W87" s="201">
        <v>13.7</v>
      </c>
      <c r="X87" s="201">
        <v>43.31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53.86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75.02</v>
      </c>
      <c r="AQ87" s="201">
        <v>24.67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4.8099999999999996</v>
      </c>
      <c r="L88" s="201">
        <v>481.19</v>
      </c>
      <c r="M88" s="201">
        <v>27.16</v>
      </c>
      <c r="N88" s="201">
        <v>17.53</v>
      </c>
      <c r="O88" s="201">
        <v>0</v>
      </c>
      <c r="P88" s="201">
        <v>41.24</v>
      </c>
      <c r="Q88" s="201">
        <v>3.1</v>
      </c>
      <c r="R88" s="201">
        <v>12.52</v>
      </c>
      <c r="S88" s="201">
        <v>7.8</v>
      </c>
      <c r="T88" s="201">
        <v>0</v>
      </c>
      <c r="U88" s="201">
        <v>102.64</v>
      </c>
      <c r="V88" s="201">
        <v>6.14</v>
      </c>
      <c r="W88" s="201">
        <v>13.7</v>
      </c>
      <c r="X88" s="201">
        <v>43.31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53.86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75.02</v>
      </c>
      <c r="AQ88" s="201">
        <v>24.67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4.8099999999999996</v>
      </c>
      <c r="L89" s="201">
        <v>481.2</v>
      </c>
      <c r="M89" s="201">
        <v>27.16</v>
      </c>
      <c r="N89" s="201">
        <v>17.53</v>
      </c>
      <c r="O89" s="201">
        <v>0</v>
      </c>
      <c r="P89" s="201">
        <v>41.24</v>
      </c>
      <c r="Q89" s="201">
        <v>3.1</v>
      </c>
      <c r="R89" s="201">
        <v>12.52</v>
      </c>
      <c r="S89" s="201">
        <v>7.79</v>
      </c>
      <c r="T89" s="201">
        <v>0</v>
      </c>
      <c r="U89" s="201">
        <v>102.64</v>
      </c>
      <c r="V89" s="201">
        <v>6.14</v>
      </c>
      <c r="W89" s="201">
        <v>13.7</v>
      </c>
      <c r="X89" s="201">
        <v>43.31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53.86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75.02</v>
      </c>
      <c r="AQ89" s="201">
        <v>24.67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4.8099999999999996</v>
      </c>
      <c r="L90" s="201">
        <v>481.2</v>
      </c>
      <c r="M90" s="201">
        <v>27.16</v>
      </c>
      <c r="N90" s="201">
        <v>17.53</v>
      </c>
      <c r="O90" s="201">
        <v>0</v>
      </c>
      <c r="P90" s="201">
        <v>41.24</v>
      </c>
      <c r="Q90" s="201">
        <v>3.1</v>
      </c>
      <c r="R90" s="201">
        <v>12.52</v>
      </c>
      <c r="S90" s="201">
        <v>7.79</v>
      </c>
      <c r="T90" s="201">
        <v>0</v>
      </c>
      <c r="U90" s="201">
        <v>102.64</v>
      </c>
      <c r="V90" s="201">
        <v>6.14</v>
      </c>
      <c r="W90" s="201">
        <v>13.7</v>
      </c>
      <c r="X90" s="201">
        <v>43.31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53.86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75.02</v>
      </c>
      <c r="AQ90" s="201">
        <v>24.67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5.52</v>
      </c>
      <c r="L91" s="201">
        <v>481.2</v>
      </c>
      <c r="M91" s="201">
        <v>27.16</v>
      </c>
      <c r="N91" s="201">
        <v>17.53</v>
      </c>
      <c r="O91" s="201">
        <v>0</v>
      </c>
      <c r="P91" s="201">
        <v>41.24</v>
      </c>
      <c r="Q91" s="201">
        <v>3.1</v>
      </c>
      <c r="R91" s="201">
        <v>12.52</v>
      </c>
      <c r="S91" s="201">
        <v>7.79</v>
      </c>
      <c r="T91" s="201">
        <v>0</v>
      </c>
      <c r="U91" s="201">
        <v>102.64</v>
      </c>
      <c r="V91" s="201">
        <v>6.14</v>
      </c>
      <c r="W91" s="201">
        <v>13.7</v>
      </c>
      <c r="X91" s="201">
        <v>43.31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53.74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75.02</v>
      </c>
      <c r="AQ91" s="201">
        <v>24.67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4.84</v>
      </c>
      <c r="L92" s="201">
        <v>481.2</v>
      </c>
      <c r="M92" s="201">
        <v>27.16</v>
      </c>
      <c r="N92" s="201">
        <v>17.53</v>
      </c>
      <c r="O92" s="201">
        <v>0</v>
      </c>
      <c r="P92" s="201">
        <v>41.24</v>
      </c>
      <c r="Q92" s="201">
        <v>3.1</v>
      </c>
      <c r="R92" s="201">
        <v>12.52</v>
      </c>
      <c r="S92" s="201">
        <v>7.79</v>
      </c>
      <c r="T92" s="201">
        <v>0</v>
      </c>
      <c r="U92" s="201">
        <v>102.64</v>
      </c>
      <c r="V92" s="201">
        <v>6.14</v>
      </c>
      <c r="W92" s="201">
        <v>13.7</v>
      </c>
      <c r="X92" s="201">
        <v>43.31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53.74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75.02</v>
      </c>
      <c r="AQ92" s="201">
        <v>24.67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8.92</v>
      </c>
      <c r="L93" s="201">
        <v>559.69000000000005</v>
      </c>
      <c r="M93" s="201">
        <v>27.16</v>
      </c>
      <c r="N93" s="201">
        <v>17.53</v>
      </c>
      <c r="O93" s="201">
        <v>0</v>
      </c>
      <c r="P93" s="201">
        <v>41.24</v>
      </c>
      <c r="Q93" s="201">
        <v>3.1</v>
      </c>
      <c r="R93" s="201">
        <v>12.52</v>
      </c>
      <c r="S93" s="201">
        <v>7.79</v>
      </c>
      <c r="T93" s="201">
        <v>0</v>
      </c>
      <c r="U93" s="201">
        <v>102.64</v>
      </c>
      <c r="V93" s="201">
        <v>6.14</v>
      </c>
      <c r="W93" s="201">
        <v>13.7</v>
      </c>
      <c r="X93" s="201">
        <v>43.31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53.74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75.02</v>
      </c>
      <c r="AQ93" s="201">
        <v>24.67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</v>
      </c>
      <c r="L94" s="201">
        <v>559.69000000000005</v>
      </c>
      <c r="M94" s="201">
        <v>27.16</v>
      </c>
      <c r="N94" s="201">
        <v>17.53</v>
      </c>
      <c r="O94" s="201">
        <v>0</v>
      </c>
      <c r="P94" s="201">
        <v>41.24</v>
      </c>
      <c r="Q94" s="201">
        <v>3.1</v>
      </c>
      <c r="R94" s="201">
        <v>12.52</v>
      </c>
      <c r="S94" s="201">
        <v>7.79</v>
      </c>
      <c r="T94" s="201">
        <v>0</v>
      </c>
      <c r="U94" s="201">
        <v>102.64</v>
      </c>
      <c r="V94" s="201">
        <v>6.14</v>
      </c>
      <c r="W94" s="201">
        <v>13.7</v>
      </c>
      <c r="X94" s="201">
        <v>43.31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53.74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75.02</v>
      </c>
      <c r="AQ94" s="201">
        <v>24.67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</v>
      </c>
      <c r="L95" s="201">
        <v>559.69000000000005</v>
      </c>
      <c r="M95" s="201">
        <v>27.16</v>
      </c>
      <c r="N95" s="201">
        <v>17.53</v>
      </c>
      <c r="O95" s="201">
        <v>0</v>
      </c>
      <c r="P95" s="201">
        <v>41.24</v>
      </c>
      <c r="Q95" s="201">
        <v>3.1</v>
      </c>
      <c r="R95" s="201">
        <v>12.52</v>
      </c>
      <c r="S95" s="201">
        <v>7.79</v>
      </c>
      <c r="T95" s="201">
        <v>0</v>
      </c>
      <c r="U95" s="201">
        <v>105.64</v>
      </c>
      <c r="V95" s="201">
        <v>6.14</v>
      </c>
      <c r="W95" s="201">
        <v>13.7</v>
      </c>
      <c r="X95" s="201">
        <v>43.31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55.92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75.02</v>
      </c>
      <c r="AQ95" s="201">
        <v>24.67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</v>
      </c>
      <c r="L96" s="201">
        <v>559.69000000000005</v>
      </c>
      <c r="M96" s="201">
        <v>27.16</v>
      </c>
      <c r="N96" s="201">
        <v>17.53</v>
      </c>
      <c r="O96" s="201">
        <v>0</v>
      </c>
      <c r="P96" s="201">
        <v>41.24</v>
      </c>
      <c r="Q96" s="201">
        <v>3.1</v>
      </c>
      <c r="R96" s="201">
        <v>12.52</v>
      </c>
      <c r="S96" s="201">
        <v>7.79</v>
      </c>
      <c r="T96" s="201">
        <v>0</v>
      </c>
      <c r="U96" s="201">
        <v>110.01</v>
      </c>
      <c r="V96" s="201">
        <v>6.14</v>
      </c>
      <c r="W96" s="201">
        <v>13.7</v>
      </c>
      <c r="X96" s="201">
        <v>43.31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55.92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75.02</v>
      </c>
      <c r="AQ96" s="201">
        <v>24.67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8.58</v>
      </c>
      <c r="L97" s="201">
        <v>559.69000000000005</v>
      </c>
      <c r="M97" s="201">
        <v>27.16</v>
      </c>
      <c r="N97" s="201">
        <v>17.53</v>
      </c>
      <c r="O97" s="201">
        <v>0</v>
      </c>
      <c r="P97" s="201">
        <v>41.24</v>
      </c>
      <c r="Q97" s="201">
        <v>3.1</v>
      </c>
      <c r="R97" s="201">
        <v>12.52</v>
      </c>
      <c r="S97" s="201">
        <v>7.79</v>
      </c>
      <c r="T97" s="201">
        <v>0</v>
      </c>
      <c r="U97" s="201">
        <v>113.82</v>
      </c>
      <c r="V97" s="201">
        <v>6.14</v>
      </c>
      <c r="W97" s="201">
        <v>13.7</v>
      </c>
      <c r="X97" s="201">
        <v>43.31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55.92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75.02</v>
      </c>
      <c r="AQ97" s="201">
        <v>24.67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</v>
      </c>
      <c r="L98" s="201">
        <v>559.69000000000005</v>
      </c>
      <c r="M98" s="201">
        <v>27.16</v>
      </c>
      <c r="N98" s="201">
        <v>17.53</v>
      </c>
      <c r="O98" s="201">
        <v>0</v>
      </c>
      <c r="P98" s="201">
        <v>41.24</v>
      </c>
      <c r="Q98" s="201">
        <v>3.1</v>
      </c>
      <c r="R98" s="201">
        <v>12.52</v>
      </c>
      <c r="S98" s="201">
        <v>7.79</v>
      </c>
      <c r="T98" s="201">
        <v>0</v>
      </c>
      <c r="U98" s="201">
        <v>116.14</v>
      </c>
      <c r="V98" s="201">
        <v>6.14</v>
      </c>
      <c r="W98" s="201">
        <v>13.7</v>
      </c>
      <c r="X98" s="201">
        <v>43.31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55.92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75.02</v>
      </c>
      <c r="AQ98" s="201">
        <v>24.67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0.14466750000000006</v>
      </c>
      <c r="L99">
        <f t="shared" si="0"/>
        <v>9.5769675000000003</v>
      </c>
      <c r="M99">
        <f t="shared" si="0"/>
        <v>0.65182499999999988</v>
      </c>
      <c r="N99">
        <f t="shared" si="0"/>
        <v>0.42070999999999947</v>
      </c>
      <c r="O99">
        <f t="shared" si="0"/>
        <v>0</v>
      </c>
      <c r="P99">
        <f t="shared" si="0"/>
        <v>1.0013099999999979</v>
      </c>
      <c r="Q99">
        <f t="shared" si="0"/>
        <v>7.607499999999999E-2</v>
      </c>
      <c r="R99">
        <f t="shared" si="0"/>
        <v>0.24459499999999984</v>
      </c>
      <c r="S99">
        <f t="shared" si="0"/>
        <v>0.14861499999999991</v>
      </c>
      <c r="T99">
        <f t="shared" si="0"/>
        <v>0</v>
      </c>
      <c r="U99">
        <f t="shared" si="0"/>
        <v>2.4634125000000004</v>
      </c>
      <c r="V99">
        <f t="shared" si="0"/>
        <v>0.11824999999999995</v>
      </c>
      <c r="W99">
        <f t="shared" si="0"/>
        <v>0.31642750000000047</v>
      </c>
      <c r="X99">
        <f t="shared" si="0"/>
        <v>1.001709999999999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1.4086249999999989</v>
      </c>
      <c r="AJ99">
        <f t="shared" si="0"/>
        <v>1.7410000000000002E-2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1.3024875000000011</v>
      </c>
      <c r="AQ99">
        <f t="shared" si="0"/>
        <v>0.40975000000000089</v>
      </c>
      <c r="AR99">
        <f t="shared" si="0"/>
        <v>0.24642750000000013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9.16</v>
      </c>
      <c r="M3" s="201">
        <v>2.5499999999999998</v>
      </c>
      <c r="N3" s="201">
        <v>1.41</v>
      </c>
      <c r="O3" s="201">
        <v>3.15</v>
      </c>
      <c r="P3" s="201">
        <v>0</v>
      </c>
      <c r="Q3" s="201">
        <v>0</v>
      </c>
      <c r="R3" s="201">
        <v>0</v>
      </c>
      <c r="S3" s="201">
        <v>0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2.19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8.41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2.77</v>
      </c>
      <c r="AZ3" s="201">
        <v>0</v>
      </c>
      <c r="BA3" s="201">
        <v>0</v>
      </c>
      <c r="BB3" s="201">
        <v>2.5299999999999998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9.16</v>
      </c>
      <c r="M4" s="201">
        <v>2.5499999999999998</v>
      </c>
      <c r="N4" s="201">
        <v>1.41</v>
      </c>
      <c r="O4" s="201">
        <v>3.16</v>
      </c>
      <c r="P4" s="201">
        <v>0</v>
      </c>
      <c r="Q4" s="201">
        <v>0</v>
      </c>
      <c r="R4" s="201">
        <v>0</v>
      </c>
      <c r="S4" s="201">
        <v>0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2.19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8.41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2.77</v>
      </c>
      <c r="AZ4" s="201">
        <v>0</v>
      </c>
      <c r="BA4" s="201">
        <v>0</v>
      </c>
      <c r="BB4" s="201">
        <v>2.5299999999999998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1.28</v>
      </c>
      <c r="L5" s="201">
        <v>9.16</v>
      </c>
      <c r="M5" s="201">
        <v>2.5499999999999998</v>
      </c>
      <c r="N5" s="201">
        <v>1.41</v>
      </c>
      <c r="O5" s="201">
        <v>3.16</v>
      </c>
      <c r="P5" s="201">
        <v>0</v>
      </c>
      <c r="Q5" s="201">
        <v>0</v>
      </c>
      <c r="R5" s="201">
        <v>0</v>
      </c>
      <c r="S5" s="201">
        <v>0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2.19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8.41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2.77</v>
      </c>
      <c r="AZ5" s="201">
        <v>0</v>
      </c>
      <c r="BA5" s="201">
        <v>0</v>
      </c>
      <c r="BB5" s="201">
        <v>2.5299999999999998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9.16</v>
      </c>
      <c r="M6" s="201">
        <v>2.5499999999999998</v>
      </c>
      <c r="N6" s="201">
        <v>1.41</v>
      </c>
      <c r="O6" s="201">
        <v>3.16</v>
      </c>
      <c r="P6" s="201">
        <v>0</v>
      </c>
      <c r="Q6" s="201">
        <v>0</v>
      </c>
      <c r="R6" s="201">
        <v>0</v>
      </c>
      <c r="S6" s="201">
        <v>0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2.19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8.41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2.77</v>
      </c>
      <c r="AZ6" s="201">
        <v>0</v>
      </c>
      <c r="BA6" s="201">
        <v>0</v>
      </c>
      <c r="BB6" s="201">
        <v>2.5299999999999998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9.16</v>
      </c>
      <c r="M7" s="201">
        <v>2.5499999999999998</v>
      </c>
      <c r="N7" s="201">
        <v>1.41</v>
      </c>
      <c r="O7" s="201">
        <v>3.16</v>
      </c>
      <c r="P7" s="201">
        <v>0</v>
      </c>
      <c r="Q7" s="201">
        <v>0</v>
      </c>
      <c r="R7" s="201">
        <v>0</v>
      </c>
      <c r="S7" s="201">
        <v>0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3.65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8.41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2.77</v>
      </c>
      <c r="AZ7" s="201">
        <v>0</v>
      </c>
      <c r="BA7" s="201">
        <v>0</v>
      </c>
      <c r="BB7" s="201">
        <v>2.5299999999999998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9.16</v>
      </c>
      <c r="M8" s="201">
        <v>2.5499999999999998</v>
      </c>
      <c r="N8" s="201">
        <v>1.41</v>
      </c>
      <c r="O8" s="201">
        <v>3.16</v>
      </c>
      <c r="P8" s="201">
        <v>0</v>
      </c>
      <c r="Q8" s="201">
        <v>0</v>
      </c>
      <c r="R8" s="201">
        <v>0</v>
      </c>
      <c r="S8" s="201">
        <v>0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3.65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8.41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2.77</v>
      </c>
      <c r="AZ8" s="201">
        <v>0</v>
      </c>
      <c r="BA8" s="201">
        <v>0</v>
      </c>
      <c r="BB8" s="201">
        <v>2.5299999999999998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9.2899999999999991</v>
      </c>
      <c r="M9" s="201">
        <v>2.5499999999999998</v>
      </c>
      <c r="N9" s="201">
        <v>1.41</v>
      </c>
      <c r="O9" s="201">
        <v>3.16</v>
      </c>
      <c r="P9" s="201">
        <v>0</v>
      </c>
      <c r="Q9" s="201">
        <v>0</v>
      </c>
      <c r="R9" s="201">
        <v>0</v>
      </c>
      <c r="S9" s="201">
        <v>0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3.65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8.41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2.77</v>
      </c>
      <c r="AZ9" s="201">
        <v>0</v>
      </c>
      <c r="BA9" s="201">
        <v>0</v>
      </c>
      <c r="BB9" s="201">
        <v>2.5299999999999998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9.16</v>
      </c>
      <c r="M10" s="201">
        <v>2.5499999999999998</v>
      </c>
      <c r="N10" s="201">
        <v>1.41</v>
      </c>
      <c r="O10" s="201">
        <v>3.16</v>
      </c>
      <c r="P10" s="201">
        <v>0</v>
      </c>
      <c r="Q10" s="201">
        <v>0</v>
      </c>
      <c r="R10" s="201">
        <v>0</v>
      </c>
      <c r="S10" s="201">
        <v>0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3.65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8.41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2.77</v>
      </c>
      <c r="AZ10" s="201">
        <v>0</v>
      </c>
      <c r="BA10" s="201">
        <v>0</v>
      </c>
      <c r="BB10" s="201">
        <v>2.5299999999999998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9.16</v>
      </c>
      <c r="M11" s="201">
        <v>2.5499999999999998</v>
      </c>
      <c r="N11" s="201">
        <v>1.41</v>
      </c>
      <c r="O11" s="201">
        <v>3.16</v>
      </c>
      <c r="P11" s="201">
        <v>0</v>
      </c>
      <c r="Q11" s="201">
        <v>0.16</v>
      </c>
      <c r="R11" s="201">
        <v>0</v>
      </c>
      <c r="S11" s="201">
        <v>0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8.41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2.77</v>
      </c>
      <c r="AZ11" s="201">
        <v>0</v>
      </c>
      <c r="BA11" s="201">
        <v>0</v>
      </c>
      <c r="BB11" s="201">
        <v>2.5299999999999998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9.16</v>
      </c>
      <c r="M12" s="201">
        <v>2.5499999999999998</v>
      </c>
      <c r="N12" s="201">
        <v>1.41</v>
      </c>
      <c r="O12" s="201">
        <v>3.16</v>
      </c>
      <c r="P12" s="201">
        <v>0</v>
      </c>
      <c r="Q12" s="201">
        <v>0</v>
      </c>
      <c r="R12" s="201">
        <v>0</v>
      </c>
      <c r="S12" s="201">
        <v>0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8.41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2.77</v>
      </c>
      <c r="AZ12" s="201">
        <v>0</v>
      </c>
      <c r="BA12" s="201">
        <v>0</v>
      </c>
      <c r="BB12" s="201">
        <v>2.5299999999999998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9.16</v>
      </c>
      <c r="M13" s="201">
        <v>2.5499999999999998</v>
      </c>
      <c r="N13" s="201">
        <v>1.41</v>
      </c>
      <c r="O13" s="201">
        <v>3.16</v>
      </c>
      <c r="P13" s="201">
        <v>0</v>
      </c>
      <c r="Q13" s="201">
        <v>0</v>
      </c>
      <c r="R13" s="201">
        <v>0</v>
      </c>
      <c r="S13" s="201">
        <v>0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2.77</v>
      </c>
      <c r="AZ13" s="201">
        <v>0</v>
      </c>
      <c r="BA13" s="201">
        <v>0</v>
      </c>
      <c r="BB13" s="201">
        <v>2.5299999999999998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9.16</v>
      </c>
      <c r="M14" s="201">
        <v>2.5499999999999998</v>
      </c>
      <c r="N14" s="201">
        <v>1.41</v>
      </c>
      <c r="O14" s="201">
        <v>3.16</v>
      </c>
      <c r="P14" s="201">
        <v>0</v>
      </c>
      <c r="Q14" s="201">
        <v>0</v>
      </c>
      <c r="R14" s="201">
        <v>0</v>
      </c>
      <c r="S14" s="201">
        <v>0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2.77</v>
      </c>
      <c r="AZ14" s="201">
        <v>0</v>
      </c>
      <c r="BA14" s="201">
        <v>0</v>
      </c>
      <c r="BB14" s="201">
        <v>2.5299999999999998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9.16</v>
      </c>
      <c r="M15" s="201">
        <v>2.5499999999999998</v>
      </c>
      <c r="N15" s="201">
        <v>1.41</v>
      </c>
      <c r="O15" s="201">
        <v>3.16</v>
      </c>
      <c r="P15" s="201">
        <v>0</v>
      </c>
      <c r="Q15" s="201">
        <v>0</v>
      </c>
      <c r="R15" s="201">
        <v>0</v>
      </c>
      <c r="S15" s="201">
        <v>0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8.41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2.77</v>
      </c>
      <c r="AZ15" s="201">
        <v>0</v>
      </c>
      <c r="BA15" s="201">
        <v>0</v>
      </c>
      <c r="BB15" s="201">
        <v>2.5299999999999998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9.16</v>
      </c>
      <c r="M16" s="201">
        <v>2.5499999999999998</v>
      </c>
      <c r="N16" s="201">
        <v>1.41</v>
      </c>
      <c r="O16" s="201">
        <v>3.16</v>
      </c>
      <c r="P16" s="201">
        <v>0</v>
      </c>
      <c r="Q16" s="201">
        <v>0</v>
      </c>
      <c r="R16" s="201">
        <v>0</v>
      </c>
      <c r="S16" s="201">
        <v>0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8.41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2.77</v>
      </c>
      <c r="AZ16" s="201">
        <v>0</v>
      </c>
      <c r="BA16" s="201">
        <v>0</v>
      </c>
      <c r="BB16" s="201">
        <v>2.5299999999999998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9.16</v>
      </c>
      <c r="M17" s="201">
        <v>2.5499999999999998</v>
      </c>
      <c r="N17" s="201">
        <v>1.41</v>
      </c>
      <c r="O17" s="201">
        <v>3.16</v>
      </c>
      <c r="P17" s="201">
        <v>0</v>
      </c>
      <c r="Q17" s="201">
        <v>0</v>
      </c>
      <c r="R17" s="201">
        <v>0</v>
      </c>
      <c r="S17" s="201">
        <v>0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2.77</v>
      </c>
      <c r="AZ17" s="201">
        <v>0</v>
      </c>
      <c r="BA17" s="201">
        <v>0</v>
      </c>
      <c r="BB17" s="201">
        <v>2.5299999999999998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9.16</v>
      </c>
      <c r="M18" s="201">
        <v>2.5499999999999998</v>
      </c>
      <c r="N18" s="201">
        <v>1.41</v>
      </c>
      <c r="O18" s="201">
        <v>3.16</v>
      </c>
      <c r="P18" s="201">
        <v>0</v>
      </c>
      <c r="Q18" s="201">
        <v>0</v>
      </c>
      <c r="R18" s="201">
        <v>0</v>
      </c>
      <c r="S18" s="201">
        <v>0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2.77</v>
      </c>
      <c r="AZ18" s="201">
        <v>0</v>
      </c>
      <c r="BA18" s="201">
        <v>0</v>
      </c>
      <c r="BB18" s="201">
        <v>2.5299999999999998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9.16</v>
      </c>
      <c r="M19" s="201">
        <v>2.5499999999999998</v>
      </c>
      <c r="N19" s="201">
        <v>1.41</v>
      </c>
      <c r="O19" s="201">
        <v>3.16</v>
      </c>
      <c r="P19" s="201">
        <v>0</v>
      </c>
      <c r="Q19" s="201">
        <v>0</v>
      </c>
      <c r="R19" s="201">
        <v>0</v>
      </c>
      <c r="S19" s="201">
        <v>0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2.77</v>
      </c>
      <c r="AZ19" s="201">
        <v>0</v>
      </c>
      <c r="BA19" s="201">
        <v>0</v>
      </c>
      <c r="BB19" s="201">
        <v>2.5299999999999998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9.16</v>
      </c>
      <c r="M20" s="201">
        <v>2.5499999999999998</v>
      </c>
      <c r="N20" s="201">
        <v>1.41</v>
      </c>
      <c r="O20" s="201">
        <v>3.16</v>
      </c>
      <c r="P20" s="201">
        <v>0</v>
      </c>
      <c r="Q20" s="201">
        <v>0</v>
      </c>
      <c r="R20" s="201">
        <v>0</v>
      </c>
      <c r="S20" s="201">
        <v>0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2.77</v>
      </c>
      <c r="AZ20" s="201">
        <v>0</v>
      </c>
      <c r="BA20" s="201">
        <v>0.45</v>
      </c>
      <c r="BB20" s="201">
        <v>2.5299999999999998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9.16</v>
      </c>
      <c r="M21" s="201">
        <v>2.5499999999999998</v>
      </c>
      <c r="N21" s="201">
        <v>1.41</v>
      </c>
      <c r="O21" s="201">
        <v>3.16</v>
      </c>
      <c r="P21" s="201">
        <v>0</v>
      </c>
      <c r="Q21" s="201">
        <v>0</v>
      </c>
      <c r="R21" s="201">
        <v>0</v>
      </c>
      <c r="S21" s="201">
        <v>0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8.41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2.77</v>
      </c>
      <c r="AZ21" s="201">
        <v>0</v>
      </c>
      <c r="BA21" s="201">
        <v>0.9</v>
      </c>
      <c r="BB21" s="201">
        <v>2.5299999999999998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9.16</v>
      </c>
      <c r="M22" s="201">
        <v>2.5499999999999998</v>
      </c>
      <c r="N22" s="201">
        <v>1.41</v>
      </c>
      <c r="O22" s="201">
        <v>3.16</v>
      </c>
      <c r="P22" s="201">
        <v>0</v>
      </c>
      <c r="Q22" s="201">
        <v>0</v>
      </c>
      <c r="R22" s="201">
        <v>0</v>
      </c>
      <c r="S22" s="201">
        <v>0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8.41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2.77</v>
      </c>
      <c r="AZ22" s="201">
        <v>0</v>
      </c>
      <c r="BA22" s="201">
        <v>0.9</v>
      </c>
      <c r="BB22" s="201">
        <v>2.5299999999999998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9.16</v>
      </c>
      <c r="M23" s="201">
        <v>2.5499999999999998</v>
      </c>
      <c r="N23" s="201">
        <v>1.41</v>
      </c>
      <c r="O23" s="201">
        <v>3.16</v>
      </c>
      <c r="P23" s="201">
        <v>0</v>
      </c>
      <c r="Q23" s="201">
        <v>0</v>
      </c>
      <c r="R23" s="201">
        <v>0</v>
      </c>
      <c r="S23" s="201">
        <v>0</v>
      </c>
      <c r="T23" s="201">
        <v>1.52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8.41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2.77</v>
      </c>
      <c r="AZ23" s="201">
        <v>0</v>
      </c>
      <c r="BA23" s="201">
        <v>0.9</v>
      </c>
      <c r="BB23" s="201">
        <v>2.5299999999999998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9.16</v>
      </c>
      <c r="M24" s="201">
        <v>2.5499999999999998</v>
      </c>
      <c r="N24" s="201">
        <v>1.41</v>
      </c>
      <c r="O24" s="201">
        <v>3.16</v>
      </c>
      <c r="P24" s="201">
        <v>0</v>
      </c>
      <c r="Q24" s="201">
        <v>0</v>
      </c>
      <c r="R24" s="201">
        <v>0</v>
      </c>
      <c r="S24" s="201">
        <v>0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8.41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2.77</v>
      </c>
      <c r="AZ24" s="201">
        <v>1.22</v>
      </c>
      <c r="BA24" s="201">
        <v>1.67</v>
      </c>
      <c r="BB24" s="201">
        <v>2.5299999999999998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9.16</v>
      </c>
      <c r="M25" s="201">
        <v>2.5499999999999998</v>
      </c>
      <c r="N25" s="201">
        <v>1.41</v>
      </c>
      <c r="O25" s="201">
        <v>3.16</v>
      </c>
      <c r="P25" s="201">
        <v>0</v>
      </c>
      <c r="Q25" s="201">
        <v>0</v>
      </c>
      <c r="R25" s="201">
        <v>0</v>
      </c>
      <c r="S25" s="201">
        <v>0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8.41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2.77</v>
      </c>
      <c r="AZ25" s="201">
        <v>1.22</v>
      </c>
      <c r="BA25" s="201">
        <v>2.14</v>
      </c>
      <c r="BB25" s="201">
        <v>2.5299999999999998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9.16</v>
      </c>
      <c r="M26" s="201">
        <v>2.5499999999999998</v>
      </c>
      <c r="N26" s="201">
        <v>1.41</v>
      </c>
      <c r="O26" s="201">
        <v>3.16</v>
      </c>
      <c r="P26" s="201">
        <v>0</v>
      </c>
      <c r="Q26" s="201">
        <v>0</v>
      </c>
      <c r="R26" s="201">
        <v>0</v>
      </c>
      <c r="S26" s="201">
        <v>0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2.77</v>
      </c>
      <c r="AZ26" s="201">
        <v>2.4300000000000002</v>
      </c>
      <c r="BA26" s="201">
        <v>2.23</v>
      </c>
      <c r="BB26" s="201">
        <v>2.5299999999999998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9.0399999999999991</v>
      </c>
      <c r="M27" s="201">
        <v>2.5499999999999998</v>
      </c>
      <c r="N27" s="201">
        <v>1.41</v>
      </c>
      <c r="O27" s="201">
        <v>3.16</v>
      </c>
      <c r="P27" s="201">
        <v>0</v>
      </c>
      <c r="Q27" s="201">
        <v>0</v>
      </c>
      <c r="R27" s="201">
        <v>0</v>
      </c>
      <c r="S27" s="201">
        <v>0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2.77</v>
      </c>
      <c r="AZ27" s="201">
        <v>3.65</v>
      </c>
      <c r="BA27" s="201">
        <v>2.78</v>
      </c>
      <c r="BB27" s="201">
        <v>2.48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9.16</v>
      </c>
      <c r="M28" s="201">
        <v>2.5499999999999998</v>
      </c>
      <c r="N28" s="201">
        <v>1.41</v>
      </c>
      <c r="O28" s="201">
        <v>3.16</v>
      </c>
      <c r="P28" s="201">
        <v>0</v>
      </c>
      <c r="Q28" s="201">
        <v>0</v>
      </c>
      <c r="R28" s="201">
        <v>0</v>
      </c>
      <c r="S28" s="201">
        <v>0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8.41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2.77</v>
      </c>
      <c r="AZ28" s="201">
        <v>4.8600000000000003</v>
      </c>
      <c r="BA28" s="201">
        <v>2.78</v>
      </c>
      <c r="BB28" s="201">
        <v>2.48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9.16</v>
      </c>
      <c r="M29" s="201">
        <v>2.5499999999999998</v>
      </c>
      <c r="N29" s="201">
        <v>1.41</v>
      </c>
      <c r="O29" s="201">
        <v>3.16</v>
      </c>
      <c r="P29" s="201">
        <v>0</v>
      </c>
      <c r="Q29" s="201">
        <v>0</v>
      </c>
      <c r="R29" s="201">
        <v>0</v>
      </c>
      <c r="S29" s="201">
        <v>0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8.41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4.1500000000000004</v>
      </c>
      <c r="AZ29" s="201">
        <v>4.8600000000000003</v>
      </c>
      <c r="BA29" s="201">
        <v>3.29</v>
      </c>
      <c r="BB29" s="201">
        <v>2.48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9.16</v>
      </c>
      <c r="M30" s="201">
        <v>2.5499999999999998</v>
      </c>
      <c r="N30" s="201">
        <v>1.41</v>
      </c>
      <c r="O30" s="201">
        <v>3.16</v>
      </c>
      <c r="P30" s="201">
        <v>0</v>
      </c>
      <c r="Q30" s="201">
        <v>0</v>
      </c>
      <c r="R30" s="201">
        <v>0</v>
      </c>
      <c r="S30" s="201">
        <v>0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8.41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4.1500000000000004</v>
      </c>
      <c r="AZ30" s="201">
        <v>4.8600000000000003</v>
      </c>
      <c r="BA30" s="201">
        <v>3.29</v>
      </c>
      <c r="BB30" s="201">
        <v>2.48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9.44</v>
      </c>
      <c r="M31" s="201">
        <v>2.5499999999999998</v>
      </c>
      <c r="N31" s="201">
        <v>1.41</v>
      </c>
      <c r="O31" s="201">
        <v>3.16</v>
      </c>
      <c r="P31" s="201">
        <v>0</v>
      </c>
      <c r="Q31" s="201">
        <v>0</v>
      </c>
      <c r="R31" s="201">
        <v>0</v>
      </c>
      <c r="S31" s="201">
        <v>0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4.1500000000000004</v>
      </c>
      <c r="AZ31" s="201">
        <v>4.8600000000000003</v>
      </c>
      <c r="BA31" s="201">
        <v>3.29</v>
      </c>
      <c r="BB31" s="201">
        <v>2.48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9.16</v>
      </c>
      <c r="M32" s="201">
        <v>2.5499999999999998</v>
      </c>
      <c r="N32" s="201">
        <v>1.41</v>
      </c>
      <c r="O32" s="201">
        <v>3.16</v>
      </c>
      <c r="P32" s="201">
        <v>0</v>
      </c>
      <c r="Q32" s="201">
        <v>0</v>
      </c>
      <c r="R32" s="201">
        <v>0</v>
      </c>
      <c r="S32" s="201">
        <v>0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8.41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4.1500000000000004</v>
      </c>
      <c r="AZ32" s="201">
        <v>4.8600000000000003</v>
      </c>
      <c r="BA32" s="201">
        <v>3.29</v>
      </c>
      <c r="BB32" s="201">
        <v>2.48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9.16</v>
      </c>
      <c r="M33" s="201">
        <v>2.5499999999999998</v>
      </c>
      <c r="N33" s="201">
        <v>1.41</v>
      </c>
      <c r="O33" s="201">
        <v>3.16</v>
      </c>
      <c r="P33" s="201">
        <v>0</v>
      </c>
      <c r="Q33" s="201">
        <v>0</v>
      </c>
      <c r="R33" s="201">
        <v>0</v>
      </c>
      <c r="S33" s="201">
        <v>0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4.1500000000000004</v>
      </c>
      <c r="AZ33" s="201">
        <v>3.65</v>
      </c>
      <c r="BA33" s="201">
        <v>2.78</v>
      </c>
      <c r="BB33" s="201">
        <v>2.48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9.16</v>
      </c>
      <c r="M34" s="201">
        <v>2.5499999999999998</v>
      </c>
      <c r="N34" s="201">
        <v>1.41</v>
      </c>
      <c r="O34" s="201">
        <v>3.16</v>
      </c>
      <c r="P34" s="201">
        <v>0</v>
      </c>
      <c r="Q34" s="201">
        <v>0</v>
      </c>
      <c r="R34" s="201">
        <v>0</v>
      </c>
      <c r="S34" s="201">
        <v>0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4.1500000000000004</v>
      </c>
      <c r="AZ34" s="201">
        <v>3.65</v>
      </c>
      <c r="BA34" s="201">
        <v>2.23</v>
      </c>
      <c r="BB34" s="201">
        <v>2.48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9.16</v>
      </c>
      <c r="M35" s="201">
        <v>2.5499999999999998</v>
      </c>
      <c r="N35" s="201">
        <v>1.41</v>
      </c>
      <c r="O35" s="201">
        <v>3.16</v>
      </c>
      <c r="P35" s="201">
        <v>0</v>
      </c>
      <c r="Q35" s="201">
        <v>0</v>
      </c>
      <c r="R35" s="201">
        <v>0</v>
      </c>
      <c r="S35" s="201">
        <v>0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4.1500000000000004</v>
      </c>
      <c r="AZ35" s="201">
        <v>2.4300000000000002</v>
      </c>
      <c r="BA35" s="201">
        <v>1.67</v>
      </c>
      <c r="BB35" s="201">
        <v>2.48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9.16</v>
      </c>
      <c r="M36" s="201">
        <v>2.5499999999999998</v>
      </c>
      <c r="N36" s="201">
        <v>1.41</v>
      </c>
      <c r="O36" s="201">
        <v>3.16</v>
      </c>
      <c r="P36" s="201">
        <v>0</v>
      </c>
      <c r="Q36" s="201">
        <v>0</v>
      </c>
      <c r="R36" s="201">
        <v>0</v>
      </c>
      <c r="S36" s="201">
        <v>0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4.1500000000000004</v>
      </c>
      <c r="AZ36" s="201">
        <v>2.4300000000000002</v>
      </c>
      <c r="BA36" s="201">
        <v>1.45</v>
      </c>
      <c r="BB36" s="201">
        <v>2.48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9.16</v>
      </c>
      <c r="M37" s="201">
        <v>2.5499999999999998</v>
      </c>
      <c r="N37" s="201">
        <v>1.41</v>
      </c>
      <c r="O37" s="201">
        <v>3.16</v>
      </c>
      <c r="P37" s="201">
        <v>0</v>
      </c>
      <c r="Q37" s="201">
        <v>0</v>
      </c>
      <c r="R37" s="201">
        <v>0</v>
      </c>
      <c r="S37" s="201">
        <v>0</v>
      </c>
      <c r="T37" s="201">
        <v>1.62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2.77</v>
      </c>
      <c r="AZ37" s="201">
        <v>2.4300000000000002</v>
      </c>
      <c r="BA37" s="201">
        <v>0.9</v>
      </c>
      <c r="BB37" s="201">
        <v>2.48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9.16</v>
      </c>
      <c r="M38" s="201">
        <v>2.5499999999999998</v>
      </c>
      <c r="N38" s="201">
        <v>1.41</v>
      </c>
      <c r="O38" s="201">
        <v>3.16</v>
      </c>
      <c r="P38" s="201">
        <v>0</v>
      </c>
      <c r="Q38" s="201">
        <v>0</v>
      </c>
      <c r="R38" s="201">
        <v>0</v>
      </c>
      <c r="S38" s="201">
        <v>0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2.77</v>
      </c>
      <c r="AZ38" s="201">
        <v>2.4300000000000002</v>
      </c>
      <c r="BA38" s="201">
        <v>0.56000000000000005</v>
      </c>
      <c r="BB38" s="201">
        <v>2.48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9.16</v>
      </c>
      <c r="M39" s="201">
        <v>2.5499999999999998</v>
      </c>
      <c r="N39" s="201">
        <v>1.41</v>
      </c>
      <c r="O39" s="201">
        <v>3.16</v>
      </c>
      <c r="P39" s="201">
        <v>0</v>
      </c>
      <c r="Q39" s="201">
        <v>0</v>
      </c>
      <c r="R39" s="201">
        <v>0</v>
      </c>
      <c r="S39" s="201">
        <v>0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8.41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2.77</v>
      </c>
      <c r="AZ39" s="201">
        <v>1.22</v>
      </c>
      <c r="BA39" s="201">
        <v>0.45</v>
      </c>
      <c r="BB39" s="201">
        <v>2.5299999999999998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9.16</v>
      </c>
      <c r="M40" s="201">
        <v>2.5499999999999998</v>
      </c>
      <c r="N40" s="201">
        <v>1.41</v>
      </c>
      <c r="O40" s="201">
        <v>3.16</v>
      </c>
      <c r="P40" s="201">
        <v>0</v>
      </c>
      <c r="Q40" s="201">
        <v>0</v>
      </c>
      <c r="R40" s="201">
        <v>0</v>
      </c>
      <c r="S40" s="201">
        <v>0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8.41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2.77</v>
      </c>
      <c r="AZ40" s="201">
        <v>0</v>
      </c>
      <c r="BA40" s="201">
        <v>0</v>
      </c>
      <c r="BB40" s="201">
        <v>2.5299999999999998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9.16</v>
      </c>
      <c r="M41" s="201">
        <v>2.5499999999999998</v>
      </c>
      <c r="N41" s="201">
        <v>1.41</v>
      </c>
      <c r="O41" s="201">
        <v>3.16</v>
      </c>
      <c r="P41" s="201">
        <v>0</v>
      </c>
      <c r="Q41" s="201">
        <v>0</v>
      </c>
      <c r="R41" s="201">
        <v>0</v>
      </c>
      <c r="S41" s="201">
        <v>0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8.41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2.77</v>
      </c>
      <c r="AZ41" s="201">
        <v>0</v>
      </c>
      <c r="BA41" s="201">
        <v>0</v>
      </c>
      <c r="BB41" s="201">
        <v>2.5299999999999998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9.16</v>
      </c>
      <c r="M42" s="201">
        <v>2.5499999999999998</v>
      </c>
      <c r="N42" s="201">
        <v>1.41</v>
      </c>
      <c r="O42" s="201">
        <v>3.16</v>
      </c>
      <c r="P42" s="201">
        <v>0</v>
      </c>
      <c r="Q42" s="201">
        <v>0</v>
      </c>
      <c r="R42" s="201">
        <v>0</v>
      </c>
      <c r="S42" s="201">
        <v>0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8.41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2.77</v>
      </c>
      <c r="AZ42" s="201">
        <v>0</v>
      </c>
      <c r="BA42" s="201">
        <v>0</v>
      </c>
      <c r="BB42" s="201">
        <v>2.5299999999999998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9.16</v>
      </c>
      <c r="M43" s="201">
        <v>2.5499999999999998</v>
      </c>
      <c r="N43" s="201">
        <v>1.41</v>
      </c>
      <c r="O43" s="201">
        <v>3.16</v>
      </c>
      <c r="P43" s="201">
        <v>0</v>
      </c>
      <c r="Q43" s="201">
        <v>0</v>
      </c>
      <c r="R43" s="201">
        <v>0</v>
      </c>
      <c r="S43" s="201">
        <v>0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8.41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2.77</v>
      </c>
      <c r="AZ43" s="201">
        <v>0</v>
      </c>
      <c r="BA43" s="201">
        <v>0</v>
      </c>
      <c r="BB43" s="201">
        <v>2.5299999999999998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9.16</v>
      </c>
      <c r="M44" s="201">
        <v>2.5499999999999998</v>
      </c>
      <c r="N44" s="201">
        <v>1.41</v>
      </c>
      <c r="O44" s="201">
        <v>3.16</v>
      </c>
      <c r="P44" s="201">
        <v>0</v>
      </c>
      <c r="Q44" s="201">
        <v>0</v>
      </c>
      <c r="R44" s="201">
        <v>0</v>
      </c>
      <c r="S44" s="201">
        <v>0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8.41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2.77</v>
      </c>
      <c r="AZ44" s="201">
        <v>0</v>
      </c>
      <c r="BA44" s="201">
        <v>0</v>
      </c>
      <c r="BB44" s="201">
        <v>2.5299999999999998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9.16</v>
      </c>
      <c r="M45" s="201">
        <v>2.5499999999999998</v>
      </c>
      <c r="N45" s="201">
        <v>1.41</v>
      </c>
      <c r="O45" s="201">
        <v>3.16</v>
      </c>
      <c r="P45" s="201">
        <v>0</v>
      </c>
      <c r="Q45" s="201">
        <v>0</v>
      </c>
      <c r="R45" s="201">
        <v>0</v>
      </c>
      <c r="S45" s="201">
        <v>0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8.41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2.77</v>
      </c>
      <c r="AZ45" s="201">
        <v>0</v>
      </c>
      <c r="BA45" s="201">
        <v>0</v>
      </c>
      <c r="BB45" s="201">
        <v>2.7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9.16</v>
      </c>
      <c r="M46" s="201">
        <v>2.5499999999999998</v>
      </c>
      <c r="N46" s="201">
        <v>1.41</v>
      </c>
      <c r="O46" s="201">
        <v>3.16</v>
      </c>
      <c r="P46" s="201">
        <v>0</v>
      </c>
      <c r="Q46" s="201">
        <v>0</v>
      </c>
      <c r="R46" s="201">
        <v>0</v>
      </c>
      <c r="S46" s="201">
        <v>0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8.41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2.77</v>
      </c>
      <c r="AZ46" s="201">
        <v>0</v>
      </c>
      <c r="BA46" s="201">
        <v>0</v>
      </c>
      <c r="BB46" s="201">
        <v>2.7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9.16</v>
      </c>
      <c r="M47" s="201">
        <v>2.5499999999999998</v>
      </c>
      <c r="N47" s="201">
        <v>1.41</v>
      </c>
      <c r="O47" s="201">
        <v>3.16</v>
      </c>
      <c r="P47" s="201">
        <v>0</v>
      </c>
      <c r="Q47" s="201">
        <v>0</v>
      </c>
      <c r="R47" s="201">
        <v>0</v>
      </c>
      <c r="S47" s="201">
        <v>0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8.41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2.77</v>
      </c>
      <c r="AZ47" s="201">
        <v>0</v>
      </c>
      <c r="BA47" s="201">
        <v>0</v>
      </c>
      <c r="BB47" s="201">
        <v>2.7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9.16</v>
      </c>
      <c r="M48" s="201">
        <v>2.5499999999999998</v>
      </c>
      <c r="N48" s="201">
        <v>1.41</v>
      </c>
      <c r="O48" s="201">
        <v>3.16</v>
      </c>
      <c r="P48" s="201">
        <v>0</v>
      </c>
      <c r="Q48" s="201">
        <v>0</v>
      </c>
      <c r="R48" s="201">
        <v>0</v>
      </c>
      <c r="S48" s="201">
        <v>0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8.41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2.77</v>
      </c>
      <c r="AZ48" s="201">
        <v>0</v>
      </c>
      <c r="BA48" s="201">
        <v>0</v>
      </c>
      <c r="BB48" s="201">
        <v>2.7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9.16</v>
      </c>
      <c r="M49" s="201">
        <v>2.5499999999999998</v>
      </c>
      <c r="N49" s="201">
        <v>1.41</v>
      </c>
      <c r="O49" s="201">
        <v>3.16</v>
      </c>
      <c r="P49" s="201">
        <v>0</v>
      </c>
      <c r="Q49" s="201">
        <v>0</v>
      </c>
      <c r="R49" s="201">
        <v>0</v>
      </c>
      <c r="S49" s="201">
        <v>0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2.77</v>
      </c>
      <c r="AZ49" s="201">
        <v>0</v>
      </c>
      <c r="BA49" s="201">
        <v>0</v>
      </c>
      <c r="BB49" s="201">
        <v>2.7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9.16</v>
      </c>
      <c r="M50" s="201">
        <v>2.5499999999999998</v>
      </c>
      <c r="N50" s="201">
        <v>1.41</v>
      </c>
      <c r="O50" s="201">
        <v>3.16</v>
      </c>
      <c r="P50" s="201">
        <v>0</v>
      </c>
      <c r="Q50" s="201">
        <v>0</v>
      </c>
      <c r="R50" s="201">
        <v>0</v>
      </c>
      <c r="S50" s="201">
        <v>0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2.77</v>
      </c>
      <c r="AZ50" s="201">
        <v>0</v>
      </c>
      <c r="BA50" s="201">
        <v>0</v>
      </c>
      <c r="BB50" s="201">
        <v>2.7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9.16</v>
      </c>
      <c r="M51" s="201">
        <v>2.5499999999999998</v>
      </c>
      <c r="N51" s="201">
        <v>1.41</v>
      </c>
      <c r="O51" s="201">
        <v>3.16</v>
      </c>
      <c r="P51" s="201">
        <v>0</v>
      </c>
      <c r="Q51" s="201">
        <v>0</v>
      </c>
      <c r="R51" s="201">
        <v>0.76</v>
      </c>
      <c r="S51" s="201">
        <v>0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2.77</v>
      </c>
      <c r="AZ51" s="201">
        <v>0</v>
      </c>
      <c r="BA51" s="201">
        <v>0</v>
      </c>
      <c r="BB51" s="201">
        <v>2.7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9.16</v>
      </c>
      <c r="M52" s="201">
        <v>2.5499999999999998</v>
      </c>
      <c r="N52" s="201">
        <v>1.41</v>
      </c>
      <c r="O52" s="201">
        <v>3.16</v>
      </c>
      <c r="P52" s="201">
        <v>0</v>
      </c>
      <c r="Q52" s="201">
        <v>0</v>
      </c>
      <c r="R52" s="201">
        <v>0.76</v>
      </c>
      <c r="S52" s="201">
        <v>0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2.77</v>
      </c>
      <c r="AZ52" s="201">
        <v>0</v>
      </c>
      <c r="BA52" s="201">
        <v>0</v>
      </c>
      <c r="BB52" s="201">
        <v>2.7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9.16</v>
      </c>
      <c r="M53" s="201">
        <v>2.5499999999999998</v>
      </c>
      <c r="N53" s="201">
        <v>1.41</v>
      </c>
      <c r="O53" s="201">
        <v>3.16</v>
      </c>
      <c r="P53" s="201">
        <v>0</v>
      </c>
      <c r="Q53" s="201">
        <v>0</v>
      </c>
      <c r="R53" s="201">
        <v>0.76</v>
      </c>
      <c r="S53" s="201">
        <v>0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2.77</v>
      </c>
      <c r="AZ53" s="201">
        <v>0</v>
      </c>
      <c r="BA53" s="201">
        <v>0</v>
      </c>
      <c r="BB53" s="201">
        <v>2.7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9.16</v>
      </c>
      <c r="M54" s="201">
        <v>2.5499999999999998</v>
      </c>
      <c r="N54" s="201">
        <v>1.41</v>
      </c>
      <c r="O54" s="201">
        <v>3.16</v>
      </c>
      <c r="P54" s="201">
        <v>0</v>
      </c>
      <c r="Q54" s="201">
        <v>0</v>
      </c>
      <c r="R54" s="201">
        <v>0.76</v>
      </c>
      <c r="S54" s="201">
        <v>0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2.77</v>
      </c>
      <c r="AZ54" s="201">
        <v>0</v>
      </c>
      <c r="BA54" s="201">
        <v>0</v>
      </c>
      <c r="BB54" s="201">
        <v>2.7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9.16</v>
      </c>
      <c r="M55" s="201">
        <v>2.5499999999999998</v>
      </c>
      <c r="N55" s="201">
        <v>1.41</v>
      </c>
      <c r="O55" s="201">
        <v>3.16</v>
      </c>
      <c r="P55" s="201">
        <v>0</v>
      </c>
      <c r="Q55" s="201">
        <v>0</v>
      </c>
      <c r="R55" s="201">
        <v>0.76</v>
      </c>
      <c r="S55" s="201">
        <v>0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8.41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2.77</v>
      </c>
      <c r="AZ55" s="201">
        <v>0</v>
      </c>
      <c r="BA55" s="201">
        <v>0</v>
      </c>
      <c r="BB55" s="201">
        <v>2.7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9.16</v>
      </c>
      <c r="M56" s="201">
        <v>2.5499999999999998</v>
      </c>
      <c r="N56" s="201">
        <v>1.41</v>
      </c>
      <c r="O56" s="201">
        <v>3.16</v>
      </c>
      <c r="P56" s="201">
        <v>0</v>
      </c>
      <c r="Q56" s="201">
        <v>0</v>
      </c>
      <c r="R56" s="201">
        <v>0.76</v>
      </c>
      <c r="S56" s="201">
        <v>0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8.41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2.77</v>
      </c>
      <c r="AZ56" s="201">
        <v>0</v>
      </c>
      <c r="BA56" s="201">
        <v>0</v>
      </c>
      <c r="BB56" s="201">
        <v>2.7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9.16</v>
      </c>
      <c r="M57" s="201">
        <v>2.5499999999999998</v>
      </c>
      <c r="N57" s="201">
        <v>1.41</v>
      </c>
      <c r="O57" s="201">
        <v>3.16</v>
      </c>
      <c r="P57" s="201">
        <v>0</v>
      </c>
      <c r="Q57" s="201">
        <v>0</v>
      </c>
      <c r="R57" s="201">
        <v>0</v>
      </c>
      <c r="S57" s="201">
        <v>0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8.41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2.77</v>
      </c>
      <c r="AZ57" s="201">
        <v>0</v>
      </c>
      <c r="BA57" s="201">
        <v>0</v>
      </c>
      <c r="BB57" s="201">
        <v>2.7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9.16</v>
      </c>
      <c r="M58" s="201">
        <v>2.5499999999999998</v>
      </c>
      <c r="N58" s="201">
        <v>1.41</v>
      </c>
      <c r="O58" s="201">
        <v>3.16</v>
      </c>
      <c r="P58" s="201">
        <v>0</v>
      </c>
      <c r="Q58" s="201">
        <v>0</v>
      </c>
      <c r="R58" s="201">
        <v>0</v>
      </c>
      <c r="S58" s="201">
        <v>0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8.41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2.77</v>
      </c>
      <c r="AZ58" s="201">
        <v>0</v>
      </c>
      <c r="BA58" s="201">
        <v>0</v>
      </c>
      <c r="BB58" s="201">
        <v>2.7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9.16</v>
      </c>
      <c r="M59" s="201">
        <v>2.5499999999999998</v>
      </c>
      <c r="N59" s="201">
        <v>1.41</v>
      </c>
      <c r="O59" s="201">
        <v>3.16</v>
      </c>
      <c r="P59" s="201">
        <v>5.2</v>
      </c>
      <c r="Q59" s="201">
        <v>0</v>
      </c>
      <c r="R59" s="201">
        <v>0</v>
      </c>
      <c r="S59" s="201">
        <v>0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8.41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2.77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9.16</v>
      </c>
      <c r="M60" s="201">
        <v>2.5499999999999998</v>
      </c>
      <c r="N60" s="201">
        <v>1.41</v>
      </c>
      <c r="O60" s="201">
        <v>3.16</v>
      </c>
      <c r="P60" s="201">
        <v>5.2</v>
      </c>
      <c r="Q60" s="201">
        <v>0</v>
      </c>
      <c r="R60" s="201">
        <v>0</v>
      </c>
      <c r="S60" s="201">
        <v>0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8.41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2.77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9.1999999999999993</v>
      </c>
      <c r="M61" s="201">
        <v>2.5499999999999998</v>
      </c>
      <c r="N61" s="201">
        <v>1.41</v>
      </c>
      <c r="O61" s="201">
        <v>3.16</v>
      </c>
      <c r="P61" s="201">
        <v>5.2</v>
      </c>
      <c r="Q61" s="201">
        <v>0</v>
      </c>
      <c r="R61" s="201">
        <v>0</v>
      </c>
      <c r="S61" s="201">
        <v>0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8.41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1.38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9.1999999999999993</v>
      </c>
      <c r="M62" s="201">
        <v>2.5499999999999998</v>
      </c>
      <c r="N62" s="201">
        <v>1.41</v>
      </c>
      <c r="O62" s="201">
        <v>3.16</v>
      </c>
      <c r="P62" s="201">
        <v>5.2</v>
      </c>
      <c r="Q62" s="201">
        <v>0</v>
      </c>
      <c r="R62" s="201">
        <v>0</v>
      </c>
      <c r="S62" s="201">
        <v>0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8.41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1.38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9.1999999999999993</v>
      </c>
      <c r="M63" s="201">
        <v>2.5499999999999998</v>
      </c>
      <c r="N63" s="201">
        <v>1.41</v>
      </c>
      <c r="O63" s="201">
        <v>3.16</v>
      </c>
      <c r="P63" s="201">
        <v>5.2</v>
      </c>
      <c r="Q63" s="201">
        <v>0</v>
      </c>
      <c r="R63" s="201">
        <v>0</v>
      </c>
      <c r="S63" s="201">
        <v>0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8.41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1.38</v>
      </c>
      <c r="AZ63" s="201">
        <v>0</v>
      </c>
      <c r="BA63" s="201">
        <v>0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9.1999999999999993</v>
      </c>
      <c r="M64" s="201">
        <v>2.5499999999999998</v>
      </c>
      <c r="N64" s="201">
        <v>1.41</v>
      </c>
      <c r="O64" s="201">
        <v>3.16</v>
      </c>
      <c r="P64" s="201">
        <v>5.2</v>
      </c>
      <c r="Q64" s="201">
        <v>0</v>
      </c>
      <c r="R64" s="201">
        <v>0</v>
      </c>
      <c r="S64" s="201">
        <v>0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8.41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1.38</v>
      </c>
      <c r="AZ64" s="201">
        <v>0</v>
      </c>
      <c r="BA64" s="201">
        <v>0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9.1999999999999993</v>
      </c>
      <c r="M65" s="201">
        <v>2.5499999999999998</v>
      </c>
      <c r="N65" s="201">
        <v>1.41</v>
      </c>
      <c r="O65" s="201">
        <v>3.16</v>
      </c>
      <c r="P65" s="201">
        <v>5.2</v>
      </c>
      <c r="Q65" s="201">
        <v>0</v>
      </c>
      <c r="R65" s="201">
        <v>0</v>
      </c>
      <c r="S65" s="201">
        <v>0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8.41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1.38</v>
      </c>
      <c r="AZ65" s="201">
        <v>0</v>
      </c>
      <c r="BA65" s="201">
        <v>0</v>
      </c>
      <c r="BB65" s="201">
        <v>2.9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9.1999999999999993</v>
      </c>
      <c r="M66" s="201">
        <v>2.5499999999999998</v>
      </c>
      <c r="N66" s="201">
        <v>1.41</v>
      </c>
      <c r="O66" s="201">
        <v>3.16</v>
      </c>
      <c r="P66" s="201">
        <v>5.2</v>
      </c>
      <c r="Q66" s="201">
        <v>0</v>
      </c>
      <c r="R66" s="201">
        <v>0</v>
      </c>
      <c r="S66" s="201">
        <v>0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8.41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1.38</v>
      </c>
      <c r="AZ66" s="201">
        <v>0</v>
      </c>
      <c r="BA66" s="201">
        <v>0</v>
      </c>
      <c r="BB66" s="201">
        <v>2.9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9.1999999999999993</v>
      </c>
      <c r="M67" s="201">
        <v>2.5499999999999998</v>
      </c>
      <c r="N67" s="201">
        <v>1.41</v>
      </c>
      <c r="O67" s="201">
        <v>3.16</v>
      </c>
      <c r="P67" s="201">
        <v>5.2</v>
      </c>
      <c r="Q67" s="201">
        <v>0</v>
      </c>
      <c r="R67" s="201">
        <v>0</v>
      </c>
      <c r="S67" s="201">
        <v>0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8.41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1.38</v>
      </c>
      <c r="AZ67" s="201">
        <v>0</v>
      </c>
      <c r="BA67" s="201">
        <v>0</v>
      </c>
      <c r="BB67" s="201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9.1999999999999993</v>
      </c>
      <c r="M68" s="201">
        <v>2.5499999999999998</v>
      </c>
      <c r="N68" s="201">
        <v>1.41</v>
      </c>
      <c r="O68" s="201">
        <v>3.16</v>
      </c>
      <c r="P68" s="201">
        <v>5.2</v>
      </c>
      <c r="Q68" s="201">
        <v>0</v>
      </c>
      <c r="R68" s="201">
        <v>0</v>
      </c>
      <c r="S68" s="201">
        <v>0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8.41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1.38</v>
      </c>
      <c r="AZ68" s="201">
        <v>0</v>
      </c>
      <c r="BA68" s="201">
        <v>0</v>
      </c>
      <c r="BB68" s="201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9.1999999999999993</v>
      </c>
      <c r="M69" s="201">
        <v>2.5499999999999998</v>
      </c>
      <c r="N69" s="201">
        <v>1.41</v>
      </c>
      <c r="O69" s="201">
        <v>3.16</v>
      </c>
      <c r="P69" s="201">
        <v>5.2</v>
      </c>
      <c r="Q69" s="201">
        <v>0</v>
      </c>
      <c r="R69" s="201">
        <v>0</v>
      </c>
      <c r="S69" s="201">
        <v>0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8.41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1.38</v>
      </c>
      <c r="AZ69" s="201">
        <v>0</v>
      </c>
      <c r="BA69" s="201">
        <v>0</v>
      </c>
      <c r="BB69" s="201">
        <v>2.9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9.1999999999999993</v>
      </c>
      <c r="M70" s="201">
        <v>2.5499999999999998</v>
      </c>
      <c r="N70" s="201">
        <v>1.41</v>
      </c>
      <c r="O70" s="201">
        <v>3.16</v>
      </c>
      <c r="P70" s="201">
        <v>5.2</v>
      </c>
      <c r="Q70" s="201">
        <v>0</v>
      </c>
      <c r="R70" s="201">
        <v>0</v>
      </c>
      <c r="S70" s="201">
        <v>0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8.41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1.38</v>
      </c>
      <c r="AZ70" s="201">
        <v>0</v>
      </c>
      <c r="BA70" s="201">
        <v>0.45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9.16</v>
      </c>
      <c r="M71" s="201">
        <v>2.5499999999999998</v>
      </c>
      <c r="N71" s="201">
        <v>1.41</v>
      </c>
      <c r="O71" s="201">
        <v>3.16</v>
      </c>
      <c r="P71" s="201">
        <v>5.2</v>
      </c>
      <c r="Q71" s="201">
        <v>0</v>
      </c>
      <c r="R71" s="201">
        <v>0</v>
      </c>
      <c r="S71" s="201">
        <v>0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8.41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1.38</v>
      </c>
      <c r="AZ71" s="201">
        <v>0</v>
      </c>
      <c r="BA71" s="201">
        <v>0.45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9.16</v>
      </c>
      <c r="M72" s="201">
        <v>2.5499999999999998</v>
      </c>
      <c r="N72" s="201">
        <v>1.41</v>
      </c>
      <c r="O72" s="201">
        <v>3.16</v>
      </c>
      <c r="P72" s="201">
        <v>5.2</v>
      </c>
      <c r="Q72" s="201">
        <v>0</v>
      </c>
      <c r="R72" s="201">
        <v>0</v>
      </c>
      <c r="S72" s="201">
        <v>0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8.41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1.38</v>
      </c>
      <c r="AZ72" s="201">
        <v>0.98</v>
      </c>
      <c r="BA72" s="201">
        <v>0.9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9.16</v>
      </c>
      <c r="M73" s="201">
        <v>2.5499999999999998</v>
      </c>
      <c r="N73" s="201">
        <v>1.41</v>
      </c>
      <c r="O73" s="201">
        <v>3.16</v>
      </c>
      <c r="P73" s="201">
        <v>5.2</v>
      </c>
      <c r="Q73" s="201">
        <v>0</v>
      </c>
      <c r="R73" s="201">
        <v>0</v>
      </c>
      <c r="S73" s="201">
        <v>0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8.41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1.38</v>
      </c>
      <c r="AZ73" s="201">
        <v>0.98</v>
      </c>
      <c r="BA73" s="201">
        <v>1.07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9.16</v>
      </c>
      <c r="M74" s="201">
        <v>2.5499999999999998</v>
      </c>
      <c r="N74" s="201">
        <v>1.41</v>
      </c>
      <c r="O74" s="201">
        <v>3.16</v>
      </c>
      <c r="P74" s="201">
        <v>5.2</v>
      </c>
      <c r="Q74" s="201">
        <v>0</v>
      </c>
      <c r="R74" s="201">
        <v>0</v>
      </c>
      <c r="S74" s="201">
        <v>0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8.41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1.38</v>
      </c>
      <c r="AZ74" s="201">
        <v>2.4300000000000002</v>
      </c>
      <c r="BA74" s="201">
        <v>1.67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9.16</v>
      </c>
      <c r="M75" s="201">
        <v>2.5499999999999998</v>
      </c>
      <c r="N75" s="201">
        <v>1.41</v>
      </c>
      <c r="O75" s="201">
        <v>3.16</v>
      </c>
      <c r="P75" s="201">
        <v>5.2</v>
      </c>
      <c r="Q75" s="201">
        <v>0</v>
      </c>
      <c r="R75" s="201">
        <v>0</v>
      </c>
      <c r="S75" s="201">
        <v>0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22.64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8.41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1.38</v>
      </c>
      <c r="AZ75" s="201">
        <v>2.4300000000000002</v>
      </c>
      <c r="BA75" s="201">
        <v>1.67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9.16</v>
      </c>
      <c r="M76" s="201">
        <v>2.5499999999999998</v>
      </c>
      <c r="N76" s="201">
        <v>1.41</v>
      </c>
      <c r="O76" s="201">
        <v>3.16</v>
      </c>
      <c r="P76" s="201">
        <v>5.2</v>
      </c>
      <c r="Q76" s="201">
        <v>0</v>
      </c>
      <c r="R76" s="201">
        <v>0</v>
      </c>
      <c r="S76" s="201">
        <v>0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22.64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8.41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1.38</v>
      </c>
      <c r="AZ76" s="201">
        <v>2.4300000000000002</v>
      </c>
      <c r="BA76" s="201">
        <v>2.23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9.16</v>
      </c>
      <c r="M77" s="201">
        <v>2.5499999999999998</v>
      </c>
      <c r="N77" s="201">
        <v>1.41</v>
      </c>
      <c r="O77" s="201">
        <v>3.16</v>
      </c>
      <c r="P77" s="201">
        <v>5.2</v>
      </c>
      <c r="Q77" s="201">
        <v>0</v>
      </c>
      <c r="R77" s="201">
        <v>0</v>
      </c>
      <c r="S77" s="201">
        <v>0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21.93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8.41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4.1500000000000004</v>
      </c>
      <c r="AZ77" s="201">
        <v>4</v>
      </c>
      <c r="BA77" s="201">
        <v>2.78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9.16</v>
      </c>
      <c r="M78" s="201">
        <v>2.5499999999999998</v>
      </c>
      <c r="N78" s="201">
        <v>1.41</v>
      </c>
      <c r="O78" s="201">
        <v>3.16</v>
      </c>
      <c r="P78" s="201">
        <v>5.2</v>
      </c>
      <c r="Q78" s="201">
        <v>0</v>
      </c>
      <c r="R78" s="201">
        <v>0</v>
      </c>
      <c r="S78" s="201">
        <v>0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21.93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8.41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4.1500000000000004</v>
      </c>
      <c r="AZ78" s="201">
        <v>4.8600000000000003</v>
      </c>
      <c r="BA78" s="201">
        <v>3.17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9.16</v>
      </c>
      <c r="M79" s="201">
        <v>2.5499999999999998</v>
      </c>
      <c r="N79" s="201">
        <v>1.41</v>
      </c>
      <c r="O79" s="201">
        <v>3.16</v>
      </c>
      <c r="P79" s="201">
        <v>5.2</v>
      </c>
      <c r="Q79" s="201">
        <v>0</v>
      </c>
      <c r="R79" s="201">
        <v>0</v>
      </c>
      <c r="S79" s="201">
        <v>0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21.93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4.1500000000000004</v>
      </c>
      <c r="AZ79" s="201">
        <v>4.8600000000000003</v>
      </c>
      <c r="BA79" s="201">
        <v>3.17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9.16</v>
      </c>
      <c r="M80" s="201">
        <v>2.5499999999999998</v>
      </c>
      <c r="N80" s="201">
        <v>1.41</v>
      </c>
      <c r="O80" s="201">
        <v>3.16</v>
      </c>
      <c r="P80" s="201">
        <v>5.2</v>
      </c>
      <c r="Q80" s="201">
        <v>0</v>
      </c>
      <c r="R80" s="201">
        <v>0</v>
      </c>
      <c r="S80" s="201">
        <v>0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21.93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4.1500000000000004</v>
      </c>
      <c r="AZ80" s="201">
        <v>4.68</v>
      </c>
      <c r="BA80" s="201">
        <v>3.17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9.16</v>
      </c>
      <c r="M81" s="201">
        <v>2.5499999999999998</v>
      </c>
      <c r="N81" s="201">
        <v>1.41</v>
      </c>
      <c r="O81" s="201">
        <v>3.16</v>
      </c>
      <c r="P81" s="201">
        <v>5.2</v>
      </c>
      <c r="Q81" s="201">
        <v>0</v>
      </c>
      <c r="R81" s="201">
        <v>0</v>
      </c>
      <c r="S81" s="201">
        <v>0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21.93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4.1500000000000004</v>
      </c>
      <c r="AZ81" s="201">
        <v>4.68</v>
      </c>
      <c r="BA81" s="201">
        <v>3.17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9.16</v>
      </c>
      <c r="M82" s="201">
        <v>2.5499999999999998</v>
      </c>
      <c r="N82" s="201">
        <v>1.41</v>
      </c>
      <c r="O82" s="201">
        <v>3.16</v>
      </c>
      <c r="P82" s="201">
        <v>5.2</v>
      </c>
      <c r="Q82" s="201">
        <v>0</v>
      </c>
      <c r="R82" s="201">
        <v>0</v>
      </c>
      <c r="S82" s="201">
        <v>0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21.93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4.1500000000000004</v>
      </c>
      <c r="AZ82" s="201">
        <v>4.68</v>
      </c>
      <c r="BA82" s="201">
        <v>3.17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9.16</v>
      </c>
      <c r="M83" s="201">
        <v>2.5499999999999998</v>
      </c>
      <c r="N83" s="201">
        <v>1.41</v>
      </c>
      <c r="O83" s="201">
        <v>3.16</v>
      </c>
      <c r="P83" s="201">
        <v>5.2</v>
      </c>
      <c r="Q83" s="201">
        <v>0</v>
      </c>
      <c r="R83" s="201">
        <v>0</v>
      </c>
      <c r="S83" s="201">
        <v>0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21.93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4.1500000000000004</v>
      </c>
      <c r="AZ83" s="201">
        <v>4.68</v>
      </c>
      <c r="BA83" s="201">
        <v>3.17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9.16</v>
      </c>
      <c r="M84" s="201">
        <v>2.5499999999999998</v>
      </c>
      <c r="N84" s="201">
        <v>1.41</v>
      </c>
      <c r="O84" s="201">
        <v>3.16</v>
      </c>
      <c r="P84" s="201">
        <v>5.2</v>
      </c>
      <c r="Q84" s="201">
        <v>0</v>
      </c>
      <c r="R84" s="201">
        <v>0</v>
      </c>
      <c r="S84" s="201">
        <v>0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21.93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4.1500000000000004</v>
      </c>
      <c r="AZ84" s="201">
        <v>4.68</v>
      </c>
      <c r="BA84" s="201">
        <v>2.68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9.31</v>
      </c>
      <c r="M85" s="201">
        <v>2.5499999999999998</v>
      </c>
      <c r="N85" s="201">
        <v>1.41</v>
      </c>
      <c r="O85" s="201">
        <v>3.16</v>
      </c>
      <c r="P85" s="201">
        <v>5.2</v>
      </c>
      <c r="Q85" s="201">
        <v>0</v>
      </c>
      <c r="R85" s="201">
        <v>0</v>
      </c>
      <c r="S85" s="201">
        <v>0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21.93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2.77</v>
      </c>
      <c r="AZ85" s="201">
        <v>3.5</v>
      </c>
      <c r="BA85" s="201">
        <v>2.14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9.16</v>
      </c>
      <c r="M86" s="201">
        <v>2.5499999999999998</v>
      </c>
      <c r="N86" s="201">
        <v>1.41</v>
      </c>
      <c r="O86" s="201">
        <v>3.16</v>
      </c>
      <c r="P86" s="201">
        <v>5.2</v>
      </c>
      <c r="Q86" s="201">
        <v>0</v>
      </c>
      <c r="R86" s="201">
        <v>0</v>
      </c>
      <c r="S86" s="201">
        <v>0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21.93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2.77</v>
      </c>
      <c r="AZ86" s="201">
        <v>3.5</v>
      </c>
      <c r="BA86" s="201">
        <v>1.61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9.16</v>
      </c>
      <c r="M87" s="201">
        <v>2.5499999999999998</v>
      </c>
      <c r="N87" s="201">
        <v>1.41</v>
      </c>
      <c r="O87" s="201">
        <v>3.16</v>
      </c>
      <c r="P87" s="201">
        <v>5.2</v>
      </c>
      <c r="Q87" s="201">
        <v>0</v>
      </c>
      <c r="R87" s="201">
        <v>0</v>
      </c>
      <c r="S87" s="201">
        <v>0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22.29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2.77</v>
      </c>
      <c r="AZ87" s="201">
        <v>2.34</v>
      </c>
      <c r="BA87" s="201">
        <v>1.61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9.16</v>
      </c>
      <c r="M88" s="201">
        <v>2.5499999999999998</v>
      </c>
      <c r="N88" s="201">
        <v>1.41</v>
      </c>
      <c r="O88" s="201">
        <v>3.16</v>
      </c>
      <c r="P88" s="201">
        <v>5.2</v>
      </c>
      <c r="Q88" s="201">
        <v>0</v>
      </c>
      <c r="R88" s="201">
        <v>0</v>
      </c>
      <c r="S88" s="201">
        <v>0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22.29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2.77</v>
      </c>
      <c r="AZ88" s="201">
        <v>1.17</v>
      </c>
      <c r="BA88" s="201">
        <v>1.07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9.16</v>
      </c>
      <c r="M89" s="201">
        <v>2.5499999999999998</v>
      </c>
      <c r="N89" s="201">
        <v>1.41</v>
      </c>
      <c r="O89" s="201">
        <v>3.16</v>
      </c>
      <c r="P89" s="201">
        <v>5.2</v>
      </c>
      <c r="Q89" s="201">
        <v>0</v>
      </c>
      <c r="R89" s="201">
        <v>0</v>
      </c>
      <c r="S89" s="201">
        <v>0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22.29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2.77</v>
      </c>
      <c r="AZ89" s="201">
        <v>1.17</v>
      </c>
      <c r="BA89" s="201">
        <v>0.52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9.16</v>
      </c>
      <c r="M90" s="201">
        <v>2.5499999999999998</v>
      </c>
      <c r="N90" s="201">
        <v>1.41</v>
      </c>
      <c r="O90" s="201">
        <v>3.16</v>
      </c>
      <c r="P90" s="201">
        <v>5.2</v>
      </c>
      <c r="Q90" s="201">
        <v>0</v>
      </c>
      <c r="R90" s="201">
        <v>0</v>
      </c>
      <c r="S90" s="201">
        <v>0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22.29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2.77</v>
      </c>
      <c r="AZ90" s="201">
        <v>0</v>
      </c>
      <c r="BA90" s="201">
        <v>0.52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1.7</v>
      </c>
      <c r="L91" s="201">
        <v>9.16</v>
      </c>
      <c r="M91" s="201">
        <v>2.5499999999999998</v>
      </c>
      <c r="N91" s="201">
        <v>1.41</v>
      </c>
      <c r="O91" s="201">
        <v>3.16</v>
      </c>
      <c r="P91" s="201">
        <v>5.2</v>
      </c>
      <c r="Q91" s="201">
        <v>0</v>
      </c>
      <c r="R91" s="201">
        <v>0</v>
      </c>
      <c r="S91" s="201">
        <v>0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22.64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2.77</v>
      </c>
      <c r="AZ91" s="201">
        <v>0</v>
      </c>
      <c r="BA91" s="201">
        <v>0.52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9.16</v>
      </c>
      <c r="M92" s="201">
        <v>2.5499999999999998</v>
      </c>
      <c r="N92" s="201">
        <v>1.41</v>
      </c>
      <c r="O92" s="201">
        <v>3.16</v>
      </c>
      <c r="P92" s="201">
        <v>5.2</v>
      </c>
      <c r="Q92" s="201">
        <v>0</v>
      </c>
      <c r="R92" s="201">
        <v>0</v>
      </c>
      <c r="S92" s="201">
        <v>0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22.64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2.77</v>
      </c>
      <c r="AZ92" s="201">
        <v>0</v>
      </c>
      <c r="BA92" s="201">
        <v>0.52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9.16</v>
      </c>
      <c r="M93" s="201">
        <v>2.5499999999999998</v>
      </c>
      <c r="N93" s="201">
        <v>1.41</v>
      </c>
      <c r="O93" s="201">
        <v>3.16</v>
      </c>
      <c r="P93" s="201">
        <v>5.2</v>
      </c>
      <c r="Q93" s="201">
        <v>0</v>
      </c>
      <c r="R93" s="201">
        <v>0</v>
      </c>
      <c r="S93" s="201">
        <v>0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22.64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2.77</v>
      </c>
      <c r="AZ93" s="201">
        <v>0</v>
      </c>
      <c r="BA93" s="201">
        <v>0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9.16</v>
      </c>
      <c r="M94" s="201">
        <v>2.5499999999999998</v>
      </c>
      <c r="N94" s="201">
        <v>1.41</v>
      </c>
      <c r="O94" s="201">
        <v>3.16</v>
      </c>
      <c r="P94" s="201">
        <v>5.2</v>
      </c>
      <c r="Q94" s="201">
        <v>0</v>
      </c>
      <c r="R94" s="201">
        <v>0</v>
      </c>
      <c r="S94" s="201">
        <v>0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22.64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2.77</v>
      </c>
      <c r="AZ94" s="201">
        <v>0</v>
      </c>
      <c r="BA94" s="201">
        <v>0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9.16</v>
      </c>
      <c r="M95" s="201">
        <v>2.5499999999999998</v>
      </c>
      <c r="N95" s="201">
        <v>1.41</v>
      </c>
      <c r="O95" s="201">
        <v>3.16</v>
      </c>
      <c r="P95" s="201">
        <v>5.2</v>
      </c>
      <c r="Q95" s="201">
        <v>0</v>
      </c>
      <c r="R95" s="201">
        <v>0</v>
      </c>
      <c r="S95" s="201">
        <v>0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22.64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2.77</v>
      </c>
      <c r="AZ95" s="201">
        <v>0</v>
      </c>
      <c r="BA95" s="201">
        <v>0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9.16</v>
      </c>
      <c r="M96" s="201">
        <v>2.5499999999999998</v>
      </c>
      <c r="N96" s="201">
        <v>1.41</v>
      </c>
      <c r="O96" s="201">
        <v>3.16</v>
      </c>
      <c r="P96" s="201">
        <v>5.2</v>
      </c>
      <c r="Q96" s="201">
        <v>0</v>
      </c>
      <c r="R96" s="201">
        <v>0</v>
      </c>
      <c r="S96" s="201">
        <v>0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22.64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2.77</v>
      </c>
      <c r="AZ96" s="201">
        <v>0</v>
      </c>
      <c r="BA96" s="201">
        <v>0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9.16</v>
      </c>
      <c r="M97" s="201">
        <v>2.5499999999999998</v>
      </c>
      <c r="N97" s="201">
        <v>1.41</v>
      </c>
      <c r="O97" s="201">
        <v>3.16</v>
      </c>
      <c r="P97" s="201">
        <v>5.2</v>
      </c>
      <c r="Q97" s="201">
        <v>0</v>
      </c>
      <c r="R97" s="201">
        <v>0</v>
      </c>
      <c r="S97" s="201">
        <v>0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22.64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2.77</v>
      </c>
      <c r="AZ97" s="201">
        <v>0</v>
      </c>
      <c r="BA97" s="201">
        <v>0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9.16</v>
      </c>
      <c r="M98" s="201">
        <v>2.5499999999999998</v>
      </c>
      <c r="N98" s="201">
        <v>1.41</v>
      </c>
      <c r="O98" s="201">
        <v>3.16</v>
      </c>
      <c r="P98" s="201">
        <v>5.2</v>
      </c>
      <c r="Q98" s="201">
        <v>0</v>
      </c>
      <c r="R98" s="201">
        <v>0</v>
      </c>
      <c r="S98" s="201">
        <v>0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22.64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2.77</v>
      </c>
      <c r="AZ98" s="201">
        <v>0</v>
      </c>
      <c r="BA98" s="201">
        <v>0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7.45E-4</v>
      </c>
      <c r="L99">
        <f t="shared" si="0"/>
        <v>0.22005000000000002</v>
      </c>
      <c r="M99">
        <f t="shared" si="0"/>
        <v>6.1200000000000102E-2</v>
      </c>
      <c r="N99">
        <f t="shared" si="0"/>
        <v>3.383999999999994E-2</v>
      </c>
      <c r="O99">
        <f t="shared" si="0"/>
        <v>7.583750000000003E-2</v>
      </c>
      <c r="P99">
        <f t="shared" si="0"/>
        <v>5.1999999999999963E-2</v>
      </c>
      <c r="Q99">
        <f t="shared" si="0"/>
        <v>4.0000000000000003E-5</v>
      </c>
      <c r="R99">
        <f t="shared" si="0"/>
        <v>1.14E-3</v>
      </c>
      <c r="S99">
        <f t="shared" si="0"/>
        <v>0</v>
      </c>
      <c r="T99">
        <f t="shared" si="0"/>
        <v>2.5365000000000006E-2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0.54771500000000006</v>
      </c>
      <c r="AJ99">
        <f t="shared" si="0"/>
        <v>5.8399999999999988E-3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0.20183999999999988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6.6440000000000055E-2</v>
      </c>
      <c r="AZ99">
        <f t="shared" si="0"/>
        <v>2.7277500000000003E-2</v>
      </c>
      <c r="BA99">
        <f t="shared" si="0"/>
        <v>1.9844999999999998E-2</v>
      </c>
      <c r="BB99">
        <f t="shared" si="0"/>
        <v>6.3487500000000072E-2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0.55000000000000004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0.55000000000000004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0.55000000000000004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0.55000000000000004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0.91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0.91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0.91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0.91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1.4600000000000001E-3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30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30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30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30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50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50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50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50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0.08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23.68</v>
      </c>
      <c r="E3" s="201">
        <v>0</v>
      </c>
      <c r="F3" s="201">
        <v>0</v>
      </c>
      <c r="G3" s="201">
        <v>38.19</v>
      </c>
      <c r="H3" s="201">
        <v>0</v>
      </c>
      <c r="I3" s="201">
        <v>0</v>
      </c>
      <c r="J3" s="201">
        <v>48.48</v>
      </c>
      <c r="K3" s="201">
        <v>19.260000000000002</v>
      </c>
      <c r="L3" s="201">
        <v>0.68</v>
      </c>
      <c r="M3" s="201">
        <v>2.62</v>
      </c>
      <c r="N3" s="201">
        <v>1.1000000000000001</v>
      </c>
      <c r="O3" s="201">
        <v>3.08</v>
      </c>
      <c r="P3" s="201">
        <v>1.22</v>
      </c>
      <c r="Q3" s="201">
        <v>0.19</v>
      </c>
      <c r="R3" s="201">
        <v>0.75</v>
      </c>
      <c r="S3" s="201">
        <v>0.46</v>
      </c>
      <c r="T3" s="201">
        <v>0</v>
      </c>
      <c r="U3" s="201">
        <v>1.93</v>
      </c>
      <c r="V3" s="201">
        <v>0.34</v>
      </c>
      <c r="W3" s="201">
        <v>0.77</v>
      </c>
      <c r="X3" s="201">
        <v>2.4500000000000002</v>
      </c>
      <c r="Y3" s="201">
        <v>0</v>
      </c>
      <c r="Z3" s="201">
        <v>4.6100000000000003</v>
      </c>
      <c r="AA3" s="201">
        <v>1.49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305.05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-1.99</v>
      </c>
      <c r="AV3" s="201">
        <v>0.09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23.68</v>
      </c>
      <c r="E4" s="201">
        <v>0</v>
      </c>
      <c r="F4" s="201">
        <v>0</v>
      </c>
      <c r="G4" s="201">
        <v>38.19</v>
      </c>
      <c r="H4" s="201">
        <v>0</v>
      </c>
      <c r="I4" s="201">
        <v>0</v>
      </c>
      <c r="J4" s="201">
        <v>48.48</v>
      </c>
      <c r="K4" s="201">
        <v>19.260000000000002</v>
      </c>
      <c r="L4" s="201">
        <v>0.68</v>
      </c>
      <c r="M4" s="201">
        <v>2.4900000000000002</v>
      </c>
      <c r="N4" s="201">
        <v>1.03</v>
      </c>
      <c r="O4" s="201">
        <v>2.88</v>
      </c>
      <c r="P4" s="201">
        <v>1.22</v>
      </c>
      <c r="Q4" s="201">
        <v>0.19</v>
      </c>
      <c r="R4" s="201">
        <v>0.75</v>
      </c>
      <c r="S4" s="201">
        <v>0.46</v>
      </c>
      <c r="T4" s="201">
        <v>0</v>
      </c>
      <c r="U4" s="201">
        <v>1.93</v>
      </c>
      <c r="V4" s="201">
        <v>0.34</v>
      </c>
      <c r="W4" s="201">
        <v>0.77</v>
      </c>
      <c r="X4" s="201">
        <v>2.4500000000000002</v>
      </c>
      <c r="Y4" s="201">
        <v>0</v>
      </c>
      <c r="Z4" s="201">
        <v>4.6100000000000003</v>
      </c>
      <c r="AA4" s="201">
        <v>1.49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305.05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-1.99</v>
      </c>
      <c r="AV4" s="201">
        <v>0.09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23.68</v>
      </c>
      <c r="E5" s="201">
        <v>0</v>
      </c>
      <c r="F5" s="201">
        <v>0</v>
      </c>
      <c r="G5" s="201">
        <v>38.19</v>
      </c>
      <c r="H5" s="201">
        <v>0</v>
      </c>
      <c r="I5" s="201">
        <v>0</v>
      </c>
      <c r="J5" s="201">
        <v>48.48</v>
      </c>
      <c r="K5" s="201">
        <v>32.270000000000003</v>
      </c>
      <c r="L5" s="201">
        <v>0.68</v>
      </c>
      <c r="M5" s="201">
        <v>2.4900000000000002</v>
      </c>
      <c r="N5" s="201">
        <v>1.03</v>
      </c>
      <c r="O5" s="201">
        <v>2.88</v>
      </c>
      <c r="P5" s="201">
        <v>1.22</v>
      </c>
      <c r="Q5" s="201">
        <v>0.19</v>
      </c>
      <c r="R5" s="201">
        <v>0.75</v>
      </c>
      <c r="S5" s="201">
        <v>0.46</v>
      </c>
      <c r="T5" s="201">
        <v>0</v>
      </c>
      <c r="U5" s="201">
        <v>1.93</v>
      </c>
      <c r="V5" s="201">
        <v>0.34</v>
      </c>
      <c r="W5" s="201">
        <v>0.77</v>
      </c>
      <c r="X5" s="201">
        <v>2.4500000000000002</v>
      </c>
      <c r="Y5" s="201">
        <v>0</v>
      </c>
      <c r="Z5" s="201">
        <v>4.6100000000000003</v>
      </c>
      <c r="AA5" s="201">
        <v>1.49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305.05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-1.99</v>
      </c>
      <c r="AV5" s="201">
        <v>0.09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23.68</v>
      </c>
      <c r="E6" s="201">
        <v>0</v>
      </c>
      <c r="F6" s="201">
        <v>0</v>
      </c>
      <c r="G6" s="201">
        <v>38.19</v>
      </c>
      <c r="H6" s="201">
        <v>0</v>
      </c>
      <c r="I6" s="201">
        <v>0</v>
      </c>
      <c r="J6" s="201">
        <v>48.48</v>
      </c>
      <c r="K6" s="201">
        <v>98.44</v>
      </c>
      <c r="L6" s="201">
        <v>0.68</v>
      </c>
      <c r="M6" s="201">
        <v>2.4900000000000002</v>
      </c>
      <c r="N6" s="201">
        <v>1.03</v>
      </c>
      <c r="O6" s="201">
        <v>2.88</v>
      </c>
      <c r="P6" s="201">
        <v>1.22</v>
      </c>
      <c r="Q6" s="201">
        <v>0.19</v>
      </c>
      <c r="R6" s="201">
        <v>0.75</v>
      </c>
      <c r="S6" s="201">
        <v>0.46</v>
      </c>
      <c r="T6" s="201">
        <v>0</v>
      </c>
      <c r="U6" s="201">
        <v>1.93</v>
      </c>
      <c r="V6" s="201">
        <v>0.34</v>
      </c>
      <c r="W6" s="201">
        <v>0.77</v>
      </c>
      <c r="X6" s="201">
        <v>2.4500000000000002</v>
      </c>
      <c r="Y6" s="201">
        <v>0</v>
      </c>
      <c r="Z6" s="201">
        <v>4.6100000000000003</v>
      </c>
      <c r="AA6" s="201">
        <v>1.49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305.05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-1.99</v>
      </c>
      <c r="AV6" s="201">
        <v>0.09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23.68</v>
      </c>
      <c r="E7" s="201">
        <v>0</v>
      </c>
      <c r="F7" s="201">
        <v>0</v>
      </c>
      <c r="G7" s="201">
        <v>38.19</v>
      </c>
      <c r="H7" s="201">
        <v>0</v>
      </c>
      <c r="I7" s="201">
        <v>0</v>
      </c>
      <c r="J7" s="201">
        <v>48.48</v>
      </c>
      <c r="K7" s="201">
        <v>146.56</v>
      </c>
      <c r="L7" s="201">
        <v>0.68</v>
      </c>
      <c r="M7" s="201">
        <v>2.4900000000000002</v>
      </c>
      <c r="N7" s="201">
        <v>1.03</v>
      </c>
      <c r="O7" s="201">
        <v>2.88</v>
      </c>
      <c r="P7" s="201">
        <v>1.22</v>
      </c>
      <c r="Q7" s="201">
        <v>0.19</v>
      </c>
      <c r="R7" s="201">
        <v>0.75</v>
      </c>
      <c r="S7" s="201">
        <v>0.46</v>
      </c>
      <c r="T7" s="201">
        <v>0</v>
      </c>
      <c r="U7" s="201">
        <v>1.93</v>
      </c>
      <c r="V7" s="201">
        <v>0.34</v>
      </c>
      <c r="W7" s="201">
        <v>0.77</v>
      </c>
      <c r="X7" s="201">
        <v>2.4500000000000002</v>
      </c>
      <c r="Y7" s="201">
        <v>0</v>
      </c>
      <c r="Z7" s="201">
        <v>4.6100000000000003</v>
      </c>
      <c r="AA7" s="201">
        <v>1.49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298.83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-1.99</v>
      </c>
      <c r="AV7" s="201">
        <v>0.09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23.68</v>
      </c>
      <c r="E8" s="201">
        <v>0</v>
      </c>
      <c r="F8" s="201">
        <v>0</v>
      </c>
      <c r="G8" s="201">
        <v>38.19</v>
      </c>
      <c r="H8" s="201">
        <v>0</v>
      </c>
      <c r="I8" s="201">
        <v>0</v>
      </c>
      <c r="J8" s="201">
        <v>48.48</v>
      </c>
      <c r="K8" s="201">
        <v>146.56</v>
      </c>
      <c r="L8" s="201">
        <v>0.68</v>
      </c>
      <c r="M8" s="201">
        <v>2.4900000000000002</v>
      </c>
      <c r="N8" s="201">
        <v>1.03</v>
      </c>
      <c r="O8" s="201">
        <v>2.88</v>
      </c>
      <c r="P8" s="201">
        <v>1.22</v>
      </c>
      <c r="Q8" s="201">
        <v>0.19</v>
      </c>
      <c r="R8" s="201">
        <v>0.75</v>
      </c>
      <c r="S8" s="201">
        <v>0.46</v>
      </c>
      <c r="T8" s="201">
        <v>0</v>
      </c>
      <c r="U8" s="201">
        <v>1.93</v>
      </c>
      <c r="V8" s="201">
        <v>0.34</v>
      </c>
      <c r="W8" s="201">
        <v>0.77</v>
      </c>
      <c r="X8" s="201">
        <v>2.4500000000000002</v>
      </c>
      <c r="Y8" s="201">
        <v>0</v>
      </c>
      <c r="Z8" s="201">
        <v>4.6100000000000003</v>
      </c>
      <c r="AA8" s="201">
        <v>1.49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298.83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-1.99</v>
      </c>
      <c r="AV8" s="201">
        <v>0.09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23.68</v>
      </c>
      <c r="E9" s="201">
        <v>0</v>
      </c>
      <c r="F9" s="201">
        <v>0</v>
      </c>
      <c r="G9" s="201">
        <v>38.19</v>
      </c>
      <c r="H9" s="201">
        <v>0</v>
      </c>
      <c r="I9" s="201">
        <v>0</v>
      </c>
      <c r="J9" s="201">
        <v>48.48</v>
      </c>
      <c r="K9" s="201">
        <v>194.68</v>
      </c>
      <c r="L9" s="201">
        <v>0.44</v>
      </c>
      <c r="M9" s="201">
        <v>2.4900000000000002</v>
      </c>
      <c r="N9" s="201">
        <v>1.03</v>
      </c>
      <c r="O9" s="201">
        <v>2.88</v>
      </c>
      <c r="P9" s="201">
        <v>1.22</v>
      </c>
      <c r="Q9" s="201">
        <v>0.19</v>
      </c>
      <c r="R9" s="201">
        <v>0.74</v>
      </c>
      <c r="S9" s="201">
        <v>0.46</v>
      </c>
      <c r="T9" s="201">
        <v>0</v>
      </c>
      <c r="U9" s="201">
        <v>1.93</v>
      </c>
      <c r="V9" s="201">
        <v>0.35</v>
      </c>
      <c r="W9" s="201">
        <v>0.77</v>
      </c>
      <c r="X9" s="201">
        <v>2.4500000000000002</v>
      </c>
      <c r="Y9" s="201">
        <v>0</v>
      </c>
      <c r="Z9" s="201">
        <v>0.22</v>
      </c>
      <c r="AA9" s="201">
        <v>1.49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298.83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-1.99</v>
      </c>
      <c r="AV9" s="201">
        <v>0.09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23.68</v>
      </c>
      <c r="E10" s="201">
        <v>0</v>
      </c>
      <c r="F10" s="201">
        <v>0</v>
      </c>
      <c r="G10" s="201">
        <v>38.19</v>
      </c>
      <c r="H10" s="201">
        <v>0</v>
      </c>
      <c r="I10" s="201">
        <v>0</v>
      </c>
      <c r="J10" s="201">
        <v>48.48</v>
      </c>
      <c r="K10" s="201">
        <v>194.68</v>
      </c>
      <c r="L10" s="201">
        <v>0.68</v>
      </c>
      <c r="M10" s="201">
        <v>2.4900000000000002</v>
      </c>
      <c r="N10" s="201">
        <v>1.03</v>
      </c>
      <c r="O10" s="201">
        <v>2.88</v>
      </c>
      <c r="P10" s="201">
        <v>1.22</v>
      </c>
      <c r="Q10" s="201">
        <v>0.19</v>
      </c>
      <c r="R10" s="201">
        <v>0.74</v>
      </c>
      <c r="S10" s="201">
        <v>0.46</v>
      </c>
      <c r="T10" s="201">
        <v>0.06</v>
      </c>
      <c r="U10" s="201">
        <v>1.93</v>
      </c>
      <c r="V10" s="201">
        <v>0.35</v>
      </c>
      <c r="W10" s="201">
        <v>0.77</v>
      </c>
      <c r="X10" s="201">
        <v>2.4500000000000002</v>
      </c>
      <c r="Y10" s="201">
        <v>0</v>
      </c>
      <c r="Z10" s="201">
        <v>4.6100000000000003</v>
      </c>
      <c r="AA10" s="201">
        <v>1.49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298.83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-1.99</v>
      </c>
      <c r="AV10" s="201">
        <v>0.09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23.68</v>
      </c>
      <c r="E11" s="201">
        <v>0</v>
      </c>
      <c r="F11" s="201">
        <v>0</v>
      </c>
      <c r="G11" s="201">
        <v>38.19</v>
      </c>
      <c r="H11" s="201">
        <v>0</v>
      </c>
      <c r="I11" s="201">
        <v>0</v>
      </c>
      <c r="J11" s="201">
        <v>48.48</v>
      </c>
      <c r="K11" s="201">
        <v>237.99</v>
      </c>
      <c r="L11" s="201">
        <v>8.5299999999999994</v>
      </c>
      <c r="M11" s="201">
        <v>2.4900000000000002</v>
      </c>
      <c r="N11" s="201">
        <v>1.03</v>
      </c>
      <c r="O11" s="201">
        <v>2.88</v>
      </c>
      <c r="P11" s="201">
        <v>1.22</v>
      </c>
      <c r="Q11" s="201">
        <v>1.2</v>
      </c>
      <c r="R11" s="201">
        <v>0.74</v>
      </c>
      <c r="S11" s="201">
        <v>5.45</v>
      </c>
      <c r="T11" s="201">
        <v>0.51</v>
      </c>
      <c r="U11" s="201">
        <v>1.93</v>
      </c>
      <c r="V11" s="201">
        <v>0.35</v>
      </c>
      <c r="W11" s="201">
        <v>0.77</v>
      </c>
      <c r="X11" s="201">
        <v>2.4500000000000002</v>
      </c>
      <c r="Y11" s="201">
        <v>0</v>
      </c>
      <c r="Z11" s="201">
        <v>8.07</v>
      </c>
      <c r="AA11" s="201">
        <v>1.49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314.39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-1.99</v>
      </c>
      <c r="AV11" s="201">
        <v>0.09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23.68</v>
      </c>
      <c r="E12" s="201">
        <v>0</v>
      </c>
      <c r="F12" s="201">
        <v>0</v>
      </c>
      <c r="G12" s="201">
        <v>38.19</v>
      </c>
      <c r="H12" s="201">
        <v>0</v>
      </c>
      <c r="I12" s="201">
        <v>0</v>
      </c>
      <c r="J12" s="201">
        <v>48.48</v>
      </c>
      <c r="K12" s="201">
        <v>237.99</v>
      </c>
      <c r="L12" s="201">
        <v>8.5299999999999994</v>
      </c>
      <c r="M12" s="201">
        <v>2.4900000000000002</v>
      </c>
      <c r="N12" s="201">
        <v>1.03</v>
      </c>
      <c r="O12" s="201">
        <v>2.88</v>
      </c>
      <c r="P12" s="201">
        <v>1.22</v>
      </c>
      <c r="Q12" s="201">
        <v>2.1</v>
      </c>
      <c r="R12" s="201">
        <v>0.74</v>
      </c>
      <c r="S12" s="201">
        <v>5.95</v>
      </c>
      <c r="T12" s="201">
        <v>0.51</v>
      </c>
      <c r="U12" s="201">
        <v>1.93</v>
      </c>
      <c r="V12" s="201">
        <v>0.35</v>
      </c>
      <c r="W12" s="201">
        <v>0.77</v>
      </c>
      <c r="X12" s="201">
        <v>2.4500000000000002</v>
      </c>
      <c r="Y12" s="201">
        <v>0</v>
      </c>
      <c r="Z12" s="201">
        <v>4.6100000000000003</v>
      </c>
      <c r="AA12" s="201">
        <v>1.49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314.39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-1.99</v>
      </c>
      <c r="AV12" s="201">
        <v>0.09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23.68</v>
      </c>
      <c r="E13" s="201">
        <v>0</v>
      </c>
      <c r="F13" s="201">
        <v>0</v>
      </c>
      <c r="G13" s="201">
        <v>38.19</v>
      </c>
      <c r="H13" s="201">
        <v>0</v>
      </c>
      <c r="I13" s="201">
        <v>0</v>
      </c>
      <c r="J13" s="201">
        <v>48.48</v>
      </c>
      <c r="K13" s="201">
        <v>237.99</v>
      </c>
      <c r="L13" s="201">
        <v>8.5299999999999994</v>
      </c>
      <c r="M13" s="201">
        <v>2.4900000000000002</v>
      </c>
      <c r="N13" s="201">
        <v>1.03</v>
      </c>
      <c r="O13" s="201">
        <v>2.88</v>
      </c>
      <c r="P13" s="201">
        <v>1.22</v>
      </c>
      <c r="Q13" s="201">
        <v>2.1</v>
      </c>
      <c r="R13" s="201">
        <v>0.74</v>
      </c>
      <c r="S13" s="201">
        <v>5.45</v>
      </c>
      <c r="T13" s="201">
        <v>0.51</v>
      </c>
      <c r="U13" s="201">
        <v>1.93</v>
      </c>
      <c r="V13" s="201">
        <v>0.35</v>
      </c>
      <c r="W13" s="201">
        <v>0.77</v>
      </c>
      <c r="X13" s="201">
        <v>2.4500000000000002</v>
      </c>
      <c r="Y13" s="201">
        <v>0</v>
      </c>
      <c r="Z13" s="201">
        <v>4.6100000000000003</v>
      </c>
      <c r="AA13" s="201">
        <v>1.29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314.39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-1.99</v>
      </c>
      <c r="AV13" s="201">
        <v>0.09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23.68</v>
      </c>
      <c r="E14" s="201">
        <v>0</v>
      </c>
      <c r="F14" s="201">
        <v>0</v>
      </c>
      <c r="G14" s="201">
        <v>38.19</v>
      </c>
      <c r="H14" s="201">
        <v>0</v>
      </c>
      <c r="I14" s="201">
        <v>0</v>
      </c>
      <c r="J14" s="201">
        <v>48.48</v>
      </c>
      <c r="K14" s="201">
        <v>237.99</v>
      </c>
      <c r="L14" s="201">
        <v>8.5299999999999994</v>
      </c>
      <c r="M14" s="201">
        <v>2.4900000000000002</v>
      </c>
      <c r="N14" s="201">
        <v>1.03</v>
      </c>
      <c r="O14" s="201">
        <v>2.88</v>
      </c>
      <c r="P14" s="201">
        <v>1.22</v>
      </c>
      <c r="Q14" s="201">
        <v>2.1</v>
      </c>
      <c r="R14" s="201">
        <v>0.74</v>
      </c>
      <c r="S14" s="201">
        <v>5.45</v>
      </c>
      <c r="T14" s="201">
        <v>0.51</v>
      </c>
      <c r="U14" s="201">
        <v>1.93</v>
      </c>
      <c r="V14" s="201">
        <v>0.35</v>
      </c>
      <c r="W14" s="201">
        <v>0.77</v>
      </c>
      <c r="X14" s="201">
        <v>2.4500000000000002</v>
      </c>
      <c r="Y14" s="201">
        <v>0</v>
      </c>
      <c r="Z14" s="201">
        <v>4.6100000000000003</v>
      </c>
      <c r="AA14" s="201">
        <v>1.29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314.39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-1.99</v>
      </c>
      <c r="AV14" s="201">
        <v>0.09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23.68</v>
      </c>
      <c r="E15" s="201">
        <v>0</v>
      </c>
      <c r="F15" s="201">
        <v>0</v>
      </c>
      <c r="G15" s="201">
        <v>38.19</v>
      </c>
      <c r="H15" s="201">
        <v>0</v>
      </c>
      <c r="I15" s="201">
        <v>0</v>
      </c>
      <c r="J15" s="201">
        <v>48.48</v>
      </c>
      <c r="K15" s="201">
        <v>237.99</v>
      </c>
      <c r="L15" s="201">
        <v>8.5299999999999994</v>
      </c>
      <c r="M15" s="201">
        <v>2.4900000000000002</v>
      </c>
      <c r="N15" s="201">
        <v>1.03</v>
      </c>
      <c r="O15" s="201">
        <v>2.88</v>
      </c>
      <c r="P15" s="201">
        <v>1.22</v>
      </c>
      <c r="Q15" s="201">
        <v>2.1</v>
      </c>
      <c r="R15" s="201">
        <v>9.24</v>
      </c>
      <c r="S15" s="201">
        <v>5.45</v>
      </c>
      <c r="T15" s="201">
        <v>0.51</v>
      </c>
      <c r="U15" s="201">
        <v>1.93</v>
      </c>
      <c r="V15" s="201">
        <v>4.33</v>
      </c>
      <c r="W15" s="201">
        <v>0.77</v>
      </c>
      <c r="X15" s="201">
        <v>2.4500000000000002</v>
      </c>
      <c r="Y15" s="201">
        <v>0</v>
      </c>
      <c r="Z15" s="201">
        <v>4.6100000000000003</v>
      </c>
      <c r="AA15" s="201">
        <v>20.37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314.39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-1.99</v>
      </c>
      <c r="AV15" s="201">
        <v>0.09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23.68</v>
      </c>
      <c r="E16" s="201">
        <v>0</v>
      </c>
      <c r="F16" s="201">
        <v>0</v>
      </c>
      <c r="G16" s="201">
        <v>38.19</v>
      </c>
      <c r="H16" s="201">
        <v>0</v>
      </c>
      <c r="I16" s="201">
        <v>0</v>
      </c>
      <c r="J16" s="201">
        <v>48.48</v>
      </c>
      <c r="K16" s="201">
        <v>237.99</v>
      </c>
      <c r="L16" s="201">
        <v>8.5299999999999994</v>
      </c>
      <c r="M16" s="201">
        <v>2.4900000000000002</v>
      </c>
      <c r="N16" s="201">
        <v>1.03</v>
      </c>
      <c r="O16" s="201">
        <v>2.88</v>
      </c>
      <c r="P16" s="201">
        <v>1.22</v>
      </c>
      <c r="Q16" s="201">
        <v>2.1</v>
      </c>
      <c r="R16" s="201">
        <v>9.24</v>
      </c>
      <c r="S16" s="201">
        <v>5.45</v>
      </c>
      <c r="T16" s="201">
        <v>0.51</v>
      </c>
      <c r="U16" s="201">
        <v>1.93</v>
      </c>
      <c r="V16" s="201">
        <v>4.33</v>
      </c>
      <c r="W16" s="201">
        <v>0.77</v>
      </c>
      <c r="X16" s="201">
        <v>2.4500000000000002</v>
      </c>
      <c r="Y16" s="201">
        <v>0</v>
      </c>
      <c r="Z16" s="201">
        <v>4.6100000000000003</v>
      </c>
      <c r="AA16" s="201">
        <v>20.37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314.39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-1.99</v>
      </c>
      <c r="AV16" s="201">
        <v>0.09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23.68</v>
      </c>
      <c r="E17" s="201">
        <v>0</v>
      </c>
      <c r="F17" s="201">
        <v>0</v>
      </c>
      <c r="G17" s="201">
        <v>38.19</v>
      </c>
      <c r="H17" s="201">
        <v>0</v>
      </c>
      <c r="I17" s="201">
        <v>0</v>
      </c>
      <c r="J17" s="201">
        <v>48.48</v>
      </c>
      <c r="K17" s="201">
        <v>237.99</v>
      </c>
      <c r="L17" s="201">
        <v>8.5299999999999994</v>
      </c>
      <c r="M17" s="201">
        <v>2.4900000000000002</v>
      </c>
      <c r="N17" s="201">
        <v>1.03</v>
      </c>
      <c r="O17" s="201">
        <v>2.88</v>
      </c>
      <c r="P17" s="201">
        <v>1.22</v>
      </c>
      <c r="Q17" s="201">
        <v>2.1</v>
      </c>
      <c r="R17" s="201">
        <v>9.24</v>
      </c>
      <c r="S17" s="201">
        <v>5.45</v>
      </c>
      <c r="T17" s="201">
        <v>0.51</v>
      </c>
      <c r="U17" s="201">
        <v>1.93</v>
      </c>
      <c r="V17" s="201">
        <v>4.33</v>
      </c>
      <c r="W17" s="201">
        <v>0.77</v>
      </c>
      <c r="X17" s="201">
        <v>2.4500000000000002</v>
      </c>
      <c r="Y17" s="201">
        <v>0</v>
      </c>
      <c r="Z17" s="201">
        <v>4.6100000000000003</v>
      </c>
      <c r="AA17" s="201">
        <v>20.37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314.39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-1.99</v>
      </c>
      <c r="AV17" s="201">
        <v>0.09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23.68</v>
      </c>
      <c r="E18" s="201">
        <v>0</v>
      </c>
      <c r="F18" s="201">
        <v>0</v>
      </c>
      <c r="G18" s="201">
        <v>38.19</v>
      </c>
      <c r="H18" s="201">
        <v>0</v>
      </c>
      <c r="I18" s="201">
        <v>0</v>
      </c>
      <c r="J18" s="201">
        <v>48.48</v>
      </c>
      <c r="K18" s="201">
        <v>237.99</v>
      </c>
      <c r="L18" s="201">
        <v>8.5299999999999994</v>
      </c>
      <c r="M18" s="201">
        <v>2.4900000000000002</v>
      </c>
      <c r="N18" s="201">
        <v>1.03</v>
      </c>
      <c r="O18" s="201">
        <v>2.88</v>
      </c>
      <c r="P18" s="201">
        <v>1.22</v>
      </c>
      <c r="Q18" s="201">
        <v>2.1</v>
      </c>
      <c r="R18" s="201">
        <v>9.24</v>
      </c>
      <c r="S18" s="201">
        <v>5.45</v>
      </c>
      <c r="T18" s="201">
        <v>0.51</v>
      </c>
      <c r="U18" s="201">
        <v>1.93</v>
      </c>
      <c r="V18" s="201">
        <v>4.33</v>
      </c>
      <c r="W18" s="201">
        <v>0.77</v>
      </c>
      <c r="X18" s="201">
        <v>2.4500000000000002</v>
      </c>
      <c r="Y18" s="201">
        <v>0</v>
      </c>
      <c r="Z18" s="201">
        <v>4.6100000000000003</v>
      </c>
      <c r="AA18" s="201">
        <v>20.37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314.39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-1.99</v>
      </c>
      <c r="AV18" s="201">
        <v>0.09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23.68</v>
      </c>
      <c r="E19" s="201">
        <v>0</v>
      </c>
      <c r="F19" s="201">
        <v>0</v>
      </c>
      <c r="G19" s="201">
        <v>38.19</v>
      </c>
      <c r="H19" s="201">
        <v>0</v>
      </c>
      <c r="I19" s="201">
        <v>0</v>
      </c>
      <c r="J19" s="201">
        <v>48.48</v>
      </c>
      <c r="K19" s="201">
        <v>237.99</v>
      </c>
      <c r="L19" s="201">
        <v>8.5299999999999994</v>
      </c>
      <c r="M19" s="201">
        <v>2.4900000000000002</v>
      </c>
      <c r="N19" s="201">
        <v>1.03</v>
      </c>
      <c r="O19" s="201">
        <v>2.88</v>
      </c>
      <c r="P19" s="201">
        <v>1.22</v>
      </c>
      <c r="Q19" s="201">
        <v>2.1</v>
      </c>
      <c r="R19" s="201">
        <v>0.74</v>
      </c>
      <c r="S19" s="201">
        <v>5.45</v>
      </c>
      <c r="T19" s="201">
        <v>0.51</v>
      </c>
      <c r="U19" s="201">
        <v>1.93</v>
      </c>
      <c r="V19" s="201">
        <v>0.35</v>
      </c>
      <c r="W19" s="201">
        <v>0.77</v>
      </c>
      <c r="X19" s="201">
        <v>2.4500000000000002</v>
      </c>
      <c r="Y19" s="201">
        <v>0</v>
      </c>
      <c r="Z19" s="201">
        <v>4.6100000000000003</v>
      </c>
      <c r="AA19" s="201">
        <v>1.49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314.39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-1.99</v>
      </c>
      <c r="AV19" s="201">
        <v>0.09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23.68</v>
      </c>
      <c r="E20" s="201">
        <v>0</v>
      </c>
      <c r="F20" s="201">
        <v>0</v>
      </c>
      <c r="G20" s="201">
        <v>38.19</v>
      </c>
      <c r="H20" s="201">
        <v>0</v>
      </c>
      <c r="I20" s="201">
        <v>0</v>
      </c>
      <c r="J20" s="201">
        <v>48.48</v>
      </c>
      <c r="K20" s="201">
        <v>237.99</v>
      </c>
      <c r="L20" s="201">
        <v>8.5299999999999994</v>
      </c>
      <c r="M20" s="201">
        <v>2.4900000000000002</v>
      </c>
      <c r="N20" s="201">
        <v>1.03</v>
      </c>
      <c r="O20" s="201">
        <v>2.88</v>
      </c>
      <c r="P20" s="201">
        <v>1.22</v>
      </c>
      <c r="Q20" s="201">
        <v>2.1</v>
      </c>
      <c r="R20" s="201">
        <v>0.74</v>
      </c>
      <c r="S20" s="201">
        <v>5.45</v>
      </c>
      <c r="T20" s="201">
        <v>0.51</v>
      </c>
      <c r="U20" s="201">
        <v>1.93</v>
      </c>
      <c r="V20" s="201">
        <v>0.35</v>
      </c>
      <c r="W20" s="201">
        <v>0.77</v>
      </c>
      <c r="X20" s="201">
        <v>2.4500000000000002</v>
      </c>
      <c r="Y20" s="201">
        <v>0</v>
      </c>
      <c r="Z20" s="201">
        <v>4.6100000000000003</v>
      </c>
      <c r="AA20" s="201">
        <v>1.49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314.39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-1.99</v>
      </c>
      <c r="AV20" s="201">
        <v>0.09</v>
      </c>
      <c r="AW20" s="201">
        <v>0</v>
      </c>
      <c r="AX20" s="201">
        <v>0.03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23.68</v>
      </c>
      <c r="E21" s="201">
        <v>0</v>
      </c>
      <c r="F21" s="201">
        <v>0</v>
      </c>
      <c r="G21" s="201">
        <v>38.19</v>
      </c>
      <c r="H21" s="201">
        <v>0</v>
      </c>
      <c r="I21" s="201">
        <v>0</v>
      </c>
      <c r="J21" s="201">
        <v>48.48</v>
      </c>
      <c r="K21" s="201">
        <v>237.99</v>
      </c>
      <c r="L21" s="201">
        <v>8.5299999999999994</v>
      </c>
      <c r="M21" s="201">
        <v>2.4900000000000002</v>
      </c>
      <c r="N21" s="201">
        <v>1.03</v>
      </c>
      <c r="O21" s="201">
        <v>2.88</v>
      </c>
      <c r="P21" s="201">
        <v>1.22</v>
      </c>
      <c r="Q21" s="201">
        <v>2.1</v>
      </c>
      <c r="R21" s="201">
        <v>0.74</v>
      </c>
      <c r="S21" s="201">
        <v>5.45</v>
      </c>
      <c r="T21" s="201">
        <v>0.51</v>
      </c>
      <c r="U21" s="201">
        <v>1.93</v>
      </c>
      <c r="V21" s="201">
        <v>0.35</v>
      </c>
      <c r="W21" s="201">
        <v>0.77</v>
      </c>
      <c r="X21" s="201">
        <v>2.4500000000000002</v>
      </c>
      <c r="Y21" s="201">
        <v>0</v>
      </c>
      <c r="Z21" s="201">
        <v>4.6100000000000003</v>
      </c>
      <c r="AA21" s="201">
        <v>1.49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314.39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-1.99</v>
      </c>
      <c r="AV21" s="201">
        <v>0.09</v>
      </c>
      <c r="AW21" s="201">
        <v>0</v>
      </c>
      <c r="AX21" s="201">
        <v>0.06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23.68</v>
      </c>
      <c r="E22" s="201">
        <v>0</v>
      </c>
      <c r="F22" s="201">
        <v>0</v>
      </c>
      <c r="G22" s="201">
        <v>38.19</v>
      </c>
      <c r="H22" s="201">
        <v>0</v>
      </c>
      <c r="I22" s="201">
        <v>0</v>
      </c>
      <c r="J22" s="201">
        <v>48.48</v>
      </c>
      <c r="K22" s="201">
        <v>237.99</v>
      </c>
      <c r="L22" s="201">
        <v>8.5299999999999994</v>
      </c>
      <c r="M22" s="201">
        <v>2.4900000000000002</v>
      </c>
      <c r="N22" s="201">
        <v>1.03</v>
      </c>
      <c r="O22" s="201">
        <v>2.88</v>
      </c>
      <c r="P22" s="201">
        <v>1.22</v>
      </c>
      <c r="Q22" s="201">
        <v>2.1</v>
      </c>
      <c r="R22" s="201">
        <v>0.74</v>
      </c>
      <c r="S22" s="201">
        <v>5.45</v>
      </c>
      <c r="T22" s="201">
        <v>0.51</v>
      </c>
      <c r="U22" s="201">
        <v>1.93</v>
      </c>
      <c r="V22" s="201">
        <v>0.35</v>
      </c>
      <c r="W22" s="201">
        <v>0.77</v>
      </c>
      <c r="X22" s="201">
        <v>2.4500000000000002</v>
      </c>
      <c r="Y22" s="201">
        <v>0</v>
      </c>
      <c r="Z22" s="201">
        <v>4.6100000000000003</v>
      </c>
      <c r="AA22" s="201">
        <v>1.49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314.39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-1.99</v>
      </c>
      <c r="AV22" s="201">
        <v>0.09</v>
      </c>
      <c r="AW22" s="201">
        <v>0</v>
      </c>
      <c r="AX22" s="201">
        <v>0.06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23.68</v>
      </c>
      <c r="E23" s="201">
        <v>0</v>
      </c>
      <c r="F23" s="201">
        <v>0</v>
      </c>
      <c r="G23" s="201">
        <v>38.19</v>
      </c>
      <c r="H23" s="201">
        <v>0</v>
      </c>
      <c r="I23" s="201">
        <v>0</v>
      </c>
      <c r="J23" s="201">
        <v>48.48</v>
      </c>
      <c r="K23" s="201">
        <v>237.99</v>
      </c>
      <c r="L23" s="201">
        <v>0.68</v>
      </c>
      <c r="M23" s="201">
        <v>2.4900000000000002</v>
      </c>
      <c r="N23" s="201">
        <v>1.03</v>
      </c>
      <c r="O23" s="201">
        <v>2.88</v>
      </c>
      <c r="P23" s="201">
        <v>1.22</v>
      </c>
      <c r="Q23" s="201">
        <v>0.19</v>
      </c>
      <c r="R23" s="201">
        <v>0.74</v>
      </c>
      <c r="S23" s="201">
        <v>0.72</v>
      </c>
      <c r="T23" s="201">
        <v>0.09</v>
      </c>
      <c r="U23" s="201">
        <v>1.93</v>
      </c>
      <c r="V23" s="201">
        <v>0.35</v>
      </c>
      <c r="W23" s="201">
        <v>0.77</v>
      </c>
      <c r="X23" s="201">
        <v>2.4500000000000002</v>
      </c>
      <c r="Y23" s="201">
        <v>0</v>
      </c>
      <c r="Z23" s="201">
        <v>4.6100000000000003</v>
      </c>
      <c r="AA23" s="201">
        <v>1.49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314.39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-1.99</v>
      </c>
      <c r="AV23" s="201">
        <v>0.09</v>
      </c>
      <c r="AW23" s="201">
        <v>0</v>
      </c>
      <c r="AX23" s="201">
        <v>0.06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23.68</v>
      </c>
      <c r="E24" s="201">
        <v>0</v>
      </c>
      <c r="F24" s="201">
        <v>0</v>
      </c>
      <c r="G24" s="201">
        <v>38.19</v>
      </c>
      <c r="H24" s="201">
        <v>0</v>
      </c>
      <c r="I24" s="201">
        <v>0</v>
      </c>
      <c r="J24" s="201">
        <v>48.48</v>
      </c>
      <c r="K24" s="201">
        <v>237.99</v>
      </c>
      <c r="L24" s="201">
        <v>0.68</v>
      </c>
      <c r="M24" s="201">
        <v>2.4900000000000002</v>
      </c>
      <c r="N24" s="201">
        <v>1.03</v>
      </c>
      <c r="O24" s="201">
        <v>2.88</v>
      </c>
      <c r="P24" s="201">
        <v>1.22</v>
      </c>
      <c r="Q24" s="201">
        <v>0.19</v>
      </c>
      <c r="R24" s="201">
        <v>0.74</v>
      </c>
      <c r="S24" s="201">
        <v>0.46</v>
      </c>
      <c r="T24" s="201">
        <v>0.06</v>
      </c>
      <c r="U24" s="201">
        <v>1.93</v>
      </c>
      <c r="V24" s="201">
        <v>0.35</v>
      </c>
      <c r="W24" s="201">
        <v>0.77</v>
      </c>
      <c r="X24" s="201">
        <v>2.4500000000000002</v>
      </c>
      <c r="Y24" s="201">
        <v>0</v>
      </c>
      <c r="Z24" s="201">
        <v>4.6100000000000003</v>
      </c>
      <c r="AA24" s="201">
        <v>1.49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314.39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-1.99</v>
      </c>
      <c r="AV24" s="201">
        <v>0.09</v>
      </c>
      <c r="AW24" s="201">
        <v>0.09</v>
      </c>
      <c r="AX24" s="201">
        <v>0.12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23.68</v>
      </c>
      <c r="E25" s="201">
        <v>0</v>
      </c>
      <c r="F25" s="201">
        <v>0</v>
      </c>
      <c r="G25" s="201">
        <v>38.19</v>
      </c>
      <c r="H25" s="201">
        <v>0</v>
      </c>
      <c r="I25" s="201">
        <v>0</v>
      </c>
      <c r="J25" s="201">
        <v>48.48</v>
      </c>
      <c r="K25" s="201">
        <v>237.99</v>
      </c>
      <c r="L25" s="201">
        <v>0.68</v>
      </c>
      <c r="M25" s="201">
        <v>2.4900000000000002</v>
      </c>
      <c r="N25" s="201">
        <v>1.03</v>
      </c>
      <c r="O25" s="201">
        <v>2.88</v>
      </c>
      <c r="P25" s="201">
        <v>1.22</v>
      </c>
      <c r="Q25" s="201">
        <v>0.19</v>
      </c>
      <c r="R25" s="201">
        <v>0.75</v>
      </c>
      <c r="S25" s="201">
        <v>0.46</v>
      </c>
      <c r="T25" s="201">
        <v>0.06</v>
      </c>
      <c r="U25" s="201">
        <v>1.93</v>
      </c>
      <c r="V25" s="201">
        <v>0.34</v>
      </c>
      <c r="W25" s="201">
        <v>0.77</v>
      </c>
      <c r="X25" s="201">
        <v>2.4500000000000002</v>
      </c>
      <c r="Y25" s="201">
        <v>0</v>
      </c>
      <c r="Z25" s="201">
        <v>4.6100000000000003</v>
      </c>
      <c r="AA25" s="201">
        <v>1.49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314.39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-1.99</v>
      </c>
      <c r="AV25" s="201">
        <v>0.09</v>
      </c>
      <c r="AW25" s="201">
        <v>0.09</v>
      </c>
      <c r="AX25" s="201">
        <v>7.0000000000000007E-2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23.68</v>
      </c>
      <c r="E26" s="201">
        <v>0</v>
      </c>
      <c r="F26" s="201">
        <v>0</v>
      </c>
      <c r="G26" s="201">
        <v>38.19</v>
      </c>
      <c r="H26" s="201">
        <v>0</v>
      </c>
      <c r="I26" s="201">
        <v>0</v>
      </c>
      <c r="J26" s="201">
        <v>48.48</v>
      </c>
      <c r="K26" s="201">
        <v>237.99</v>
      </c>
      <c r="L26" s="201">
        <v>0.68</v>
      </c>
      <c r="M26" s="201">
        <v>2.4900000000000002</v>
      </c>
      <c r="N26" s="201">
        <v>1.03</v>
      </c>
      <c r="O26" s="201">
        <v>2.88</v>
      </c>
      <c r="P26" s="201">
        <v>1.22</v>
      </c>
      <c r="Q26" s="201">
        <v>0.19</v>
      </c>
      <c r="R26" s="201">
        <v>0.75</v>
      </c>
      <c r="S26" s="201">
        <v>0.46</v>
      </c>
      <c r="T26" s="201">
        <v>0.06</v>
      </c>
      <c r="U26" s="201">
        <v>1.93</v>
      </c>
      <c r="V26" s="201">
        <v>0.34</v>
      </c>
      <c r="W26" s="201">
        <v>0.77</v>
      </c>
      <c r="X26" s="201">
        <v>2.4500000000000002</v>
      </c>
      <c r="Y26" s="201">
        <v>0</v>
      </c>
      <c r="Z26" s="201">
        <v>4.6100000000000003</v>
      </c>
      <c r="AA26" s="201">
        <v>1.49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314.39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-1.99</v>
      </c>
      <c r="AV26" s="201">
        <v>0.09</v>
      </c>
      <c r="AW26" s="201">
        <v>0.18</v>
      </c>
      <c r="AX26" s="201">
        <v>0.16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23.68</v>
      </c>
      <c r="E27" s="201">
        <v>0</v>
      </c>
      <c r="F27" s="201">
        <v>0</v>
      </c>
      <c r="G27" s="201">
        <v>38.19</v>
      </c>
      <c r="H27" s="201">
        <v>0</v>
      </c>
      <c r="I27" s="201">
        <v>0</v>
      </c>
      <c r="J27" s="201">
        <v>48.48</v>
      </c>
      <c r="K27" s="201">
        <v>237.99</v>
      </c>
      <c r="L27" s="201">
        <v>0.92</v>
      </c>
      <c r="M27" s="201">
        <v>2.4900000000000002</v>
      </c>
      <c r="N27" s="201">
        <v>1.03</v>
      </c>
      <c r="O27" s="201">
        <v>2.88</v>
      </c>
      <c r="P27" s="201">
        <v>1.22</v>
      </c>
      <c r="Q27" s="201">
        <v>0.19</v>
      </c>
      <c r="R27" s="201">
        <v>0.75</v>
      </c>
      <c r="S27" s="201">
        <v>0.46</v>
      </c>
      <c r="T27" s="201">
        <v>0.06</v>
      </c>
      <c r="U27" s="201">
        <v>1.93</v>
      </c>
      <c r="V27" s="201">
        <v>0.35</v>
      </c>
      <c r="W27" s="201">
        <v>0.77</v>
      </c>
      <c r="X27" s="201">
        <v>2.4500000000000002</v>
      </c>
      <c r="Y27" s="201">
        <v>0</v>
      </c>
      <c r="Z27" s="201">
        <v>0.22</v>
      </c>
      <c r="AA27" s="201">
        <v>1.49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314.39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-1.99</v>
      </c>
      <c r="AV27" s="201">
        <v>0.09</v>
      </c>
      <c r="AW27" s="201">
        <v>0.27</v>
      </c>
      <c r="AX27" s="201">
        <v>0.2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23.68</v>
      </c>
      <c r="E28" s="201">
        <v>0</v>
      </c>
      <c r="F28" s="201">
        <v>0</v>
      </c>
      <c r="G28" s="201">
        <v>38.19</v>
      </c>
      <c r="H28" s="201">
        <v>0</v>
      </c>
      <c r="I28" s="201">
        <v>0</v>
      </c>
      <c r="J28" s="201">
        <v>48.48</v>
      </c>
      <c r="K28" s="201">
        <v>237.99</v>
      </c>
      <c r="L28" s="201">
        <v>0.68</v>
      </c>
      <c r="M28" s="201">
        <v>2.4900000000000002</v>
      </c>
      <c r="N28" s="201">
        <v>1.03</v>
      </c>
      <c r="O28" s="201">
        <v>2.88</v>
      </c>
      <c r="P28" s="201">
        <v>1.22</v>
      </c>
      <c r="Q28" s="201">
        <v>0.19</v>
      </c>
      <c r="R28" s="201">
        <v>0.74</v>
      </c>
      <c r="S28" s="201">
        <v>0.66</v>
      </c>
      <c r="T28" s="201">
        <v>0.06</v>
      </c>
      <c r="U28" s="201">
        <v>1.93</v>
      </c>
      <c r="V28" s="201">
        <v>0.35</v>
      </c>
      <c r="W28" s="201">
        <v>0.77</v>
      </c>
      <c r="X28" s="201">
        <v>2.4500000000000002</v>
      </c>
      <c r="Y28" s="201">
        <v>0</v>
      </c>
      <c r="Z28" s="201">
        <v>4.6100000000000003</v>
      </c>
      <c r="AA28" s="201">
        <v>1.49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314.39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-1.99</v>
      </c>
      <c r="AV28" s="201">
        <v>0.09</v>
      </c>
      <c r="AW28" s="201">
        <v>0.34</v>
      </c>
      <c r="AX28" s="201">
        <v>0.2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23.68</v>
      </c>
      <c r="E29" s="201">
        <v>0</v>
      </c>
      <c r="F29" s="201">
        <v>0</v>
      </c>
      <c r="G29" s="201">
        <v>38.19</v>
      </c>
      <c r="H29" s="201">
        <v>0</v>
      </c>
      <c r="I29" s="201">
        <v>0</v>
      </c>
      <c r="J29" s="201">
        <v>48.48</v>
      </c>
      <c r="K29" s="201">
        <v>237.99</v>
      </c>
      <c r="L29" s="201">
        <v>0.68</v>
      </c>
      <c r="M29" s="201">
        <v>2.4900000000000002</v>
      </c>
      <c r="N29" s="201">
        <v>1.03</v>
      </c>
      <c r="O29" s="201">
        <v>2.88</v>
      </c>
      <c r="P29" s="201">
        <v>0.05</v>
      </c>
      <c r="Q29" s="201">
        <v>0.19</v>
      </c>
      <c r="R29" s="201">
        <v>0.75</v>
      </c>
      <c r="S29" s="201">
        <v>0.46</v>
      </c>
      <c r="T29" s="201">
        <v>0</v>
      </c>
      <c r="U29" s="201">
        <v>1.93</v>
      </c>
      <c r="V29" s="201">
        <v>0.34</v>
      </c>
      <c r="W29" s="201">
        <v>0.77</v>
      </c>
      <c r="X29" s="201">
        <v>2.4500000000000002</v>
      </c>
      <c r="Y29" s="201">
        <v>0</v>
      </c>
      <c r="Z29" s="201">
        <v>8.07</v>
      </c>
      <c r="AA29" s="201">
        <v>1.49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314.39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-1.99</v>
      </c>
      <c r="AV29" s="201">
        <v>0.14000000000000001</v>
      </c>
      <c r="AW29" s="201">
        <v>0.34</v>
      </c>
      <c r="AX29" s="201">
        <v>0.23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23.68</v>
      </c>
      <c r="E30" s="201">
        <v>0</v>
      </c>
      <c r="F30" s="201">
        <v>0</v>
      </c>
      <c r="G30" s="201">
        <v>38.19</v>
      </c>
      <c r="H30" s="201">
        <v>0</v>
      </c>
      <c r="I30" s="201">
        <v>0</v>
      </c>
      <c r="J30" s="201">
        <v>48.48</v>
      </c>
      <c r="K30" s="201">
        <v>237.99</v>
      </c>
      <c r="L30" s="201">
        <v>0.68</v>
      </c>
      <c r="M30" s="201">
        <v>2.4900000000000002</v>
      </c>
      <c r="N30" s="201">
        <v>1.03</v>
      </c>
      <c r="O30" s="201">
        <v>2.88</v>
      </c>
      <c r="P30" s="201">
        <v>0.05</v>
      </c>
      <c r="Q30" s="201">
        <v>0.19</v>
      </c>
      <c r="R30" s="201">
        <v>0.75</v>
      </c>
      <c r="S30" s="201">
        <v>0.46</v>
      </c>
      <c r="T30" s="201">
        <v>0</v>
      </c>
      <c r="U30" s="201">
        <v>1.93</v>
      </c>
      <c r="V30" s="201">
        <v>0.34</v>
      </c>
      <c r="W30" s="201">
        <v>0.77</v>
      </c>
      <c r="X30" s="201">
        <v>2.4500000000000002</v>
      </c>
      <c r="Y30" s="201">
        <v>0</v>
      </c>
      <c r="Z30" s="201">
        <v>4.6100000000000003</v>
      </c>
      <c r="AA30" s="201">
        <v>1.49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314.39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-1.99</v>
      </c>
      <c r="AV30" s="201">
        <v>0.14000000000000001</v>
      </c>
      <c r="AW30" s="201">
        <v>0.34</v>
      </c>
      <c r="AX30" s="201">
        <v>0.23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23.68</v>
      </c>
      <c r="E31" s="201">
        <v>0</v>
      </c>
      <c r="F31" s="201">
        <v>0</v>
      </c>
      <c r="G31" s="201">
        <v>38.19</v>
      </c>
      <c r="H31" s="201">
        <v>0</v>
      </c>
      <c r="I31" s="201">
        <v>0</v>
      </c>
      <c r="J31" s="201">
        <v>48.48</v>
      </c>
      <c r="K31" s="201">
        <v>237.99</v>
      </c>
      <c r="L31" s="201">
        <v>0.14000000000000001</v>
      </c>
      <c r="M31" s="201">
        <v>2.4900000000000002</v>
      </c>
      <c r="N31" s="201">
        <v>1.03</v>
      </c>
      <c r="O31" s="201">
        <v>2.88</v>
      </c>
      <c r="P31" s="201">
        <v>0.05</v>
      </c>
      <c r="Q31" s="201">
        <v>0.19</v>
      </c>
      <c r="R31" s="201">
        <v>0.74</v>
      </c>
      <c r="S31" s="201">
        <v>0.46</v>
      </c>
      <c r="T31" s="201">
        <v>0</v>
      </c>
      <c r="U31" s="201">
        <v>1.93</v>
      </c>
      <c r="V31" s="201">
        <v>0.35</v>
      </c>
      <c r="W31" s="201">
        <v>0.77</v>
      </c>
      <c r="X31" s="201">
        <v>2.4500000000000002</v>
      </c>
      <c r="Y31" s="201">
        <v>0</v>
      </c>
      <c r="Z31" s="201">
        <v>4.6100000000000003</v>
      </c>
      <c r="AA31" s="201">
        <v>1.49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314.39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-1.99</v>
      </c>
      <c r="AV31" s="201">
        <v>0.14000000000000001</v>
      </c>
      <c r="AW31" s="201">
        <v>0.34</v>
      </c>
      <c r="AX31" s="201">
        <v>0.23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23.68</v>
      </c>
      <c r="E32" s="201">
        <v>0</v>
      </c>
      <c r="F32" s="201">
        <v>0</v>
      </c>
      <c r="G32" s="201">
        <v>38.19</v>
      </c>
      <c r="H32" s="201">
        <v>0</v>
      </c>
      <c r="I32" s="201">
        <v>0</v>
      </c>
      <c r="J32" s="201">
        <v>48.48</v>
      </c>
      <c r="K32" s="201">
        <v>237.99</v>
      </c>
      <c r="L32" s="201">
        <v>0.68</v>
      </c>
      <c r="M32" s="201">
        <v>2.4900000000000002</v>
      </c>
      <c r="N32" s="201">
        <v>1.03</v>
      </c>
      <c r="O32" s="201">
        <v>2.88</v>
      </c>
      <c r="P32" s="201">
        <v>0.05</v>
      </c>
      <c r="Q32" s="201">
        <v>0.19</v>
      </c>
      <c r="R32" s="201">
        <v>0.74</v>
      </c>
      <c r="S32" s="201">
        <v>0.46</v>
      </c>
      <c r="T32" s="201">
        <v>0.06</v>
      </c>
      <c r="U32" s="201">
        <v>1.93</v>
      </c>
      <c r="V32" s="201">
        <v>0.35</v>
      </c>
      <c r="W32" s="201">
        <v>0.77</v>
      </c>
      <c r="X32" s="201">
        <v>2.4500000000000002</v>
      </c>
      <c r="Y32" s="201">
        <v>0</v>
      </c>
      <c r="Z32" s="201">
        <v>4.6100000000000003</v>
      </c>
      <c r="AA32" s="201">
        <v>1.49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314.39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-1.99</v>
      </c>
      <c r="AV32" s="201">
        <v>0.14000000000000001</v>
      </c>
      <c r="AW32" s="201">
        <v>0.34</v>
      </c>
      <c r="AX32" s="201">
        <v>0.23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23.68</v>
      </c>
      <c r="E33" s="201">
        <v>0</v>
      </c>
      <c r="F33" s="201">
        <v>0</v>
      </c>
      <c r="G33" s="201">
        <v>38.19</v>
      </c>
      <c r="H33" s="201">
        <v>0</v>
      </c>
      <c r="I33" s="201">
        <v>0</v>
      </c>
      <c r="J33" s="201">
        <v>48.48</v>
      </c>
      <c r="K33" s="201">
        <v>237.99</v>
      </c>
      <c r="L33" s="201">
        <v>0.68</v>
      </c>
      <c r="M33" s="201">
        <v>2.4900000000000002</v>
      </c>
      <c r="N33" s="201">
        <v>1.03</v>
      </c>
      <c r="O33" s="201">
        <v>2.88</v>
      </c>
      <c r="P33" s="201">
        <v>0.05</v>
      </c>
      <c r="Q33" s="201">
        <v>0.19</v>
      </c>
      <c r="R33" s="201">
        <v>0.74</v>
      </c>
      <c r="S33" s="201">
        <v>0.46</v>
      </c>
      <c r="T33" s="201">
        <v>0.06</v>
      </c>
      <c r="U33" s="201">
        <v>1.93</v>
      </c>
      <c r="V33" s="201">
        <v>0.35</v>
      </c>
      <c r="W33" s="201">
        <v>0.77</v>
      </c>
      <c r="X33" s="201">
        <v>2.4500000000000002</v>
      </c>
      <c r="Y33" s="201">
        <v>0</v>
      </c>
      <c r="Z33" s="201">
        <v>8.07</v>
      </c>
      <c r="AA33" s="201">
        <v>1.49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314.39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-1.99</v>
      </c>
      <c r="AV33" s="201">
        <v>0.14000000000000001</v>
      </c>
      <c r="AW33" s="201">
        <v>0.27</v>
      </c>
      <c r="AX33" s="201">
        <v>0.2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23.68</v>
      </c>
      <c r="E34" s="201">
        <v>0</v>
      </c>
      <c r="F34" s="201">
        <v>0</v>
      </c>
      <c r="G34" s="201">
        <v>38.19</v>
      </c>
      <c r="H34" s="201">
        <v>0</v>
      </c>
      <c r="I34" s="201">
        <v>0</v>
      </c>
      <c r="J34" s="201">
        <v>48.48</v>
      </c>
      <c r="K34" s="201">
        <v>237.99</v>
      </c>
      <c r="L34" s="201">
        <v>0.68</v>
      </c>
      <c r="M34" s="201">
        <v>2.4900000000000002</v>
      </c>
      <c r="N34" s="201">
        <v>1.03</v>
      </c>
      <c r="O34" s="201">
        <v>2.88</v>
      </c>
      <c r="P34" s="201">
        <v>0.05</v>
      </c>
      <c r="Q34" s="201">
        <v>0.19</v>
      </c>
      <c r="R34" s="201">
        <v>0.74</v>
      </c>
      <c r="S34" s="201">
        <v>0.46</v>
      </c>
      <c r="T34" s="201">
        <v>0.06</v>
      </c>
      <c r="U34" s="201">
        <v>1.93</v>
      </c>
      <c r="V34" s="201">
        <v>0.35</v>
      </c>
      <c r="W34" s="201">
        <v>0.77</v>
      </c>
      <c r="X34" s="201">
        <v>2.4500000000000002</v>
      </c>
      <c r="Y34" s="201">
        <v>0</v>
      </c>
      <c r="Z34" s="201">
        <v>4.6100000000000003</v>
      </c>
      <c r="AA34" s="201">
        <v>1.49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314.39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-1.99</v>
      </c>
      <c r="AV34" s="201">
        <v>0.14000000000000001</v>
      </c>
      <c r="AW34" s="201">
        <v>0.27</v>
      </c>
      <c r="AX34" s="201">
        <v>0.16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23.68</v>
      </c>
      <c r="E35" s="201">
        <v>0</v>
      </c>
      <c r="F35" s="201">
        <v>0</v>
      </c>
      <c r="G35" s="201">
        <v>38.19</v>
      </c>
      <c r="H35" s="201">
        <v>0</v>
      </c>
      <c r="I35" s="201">
        <v>0</v>
      </c>
      <c r="J35" s="201">
        <v>48.48</v>
      </c>
      <c r="K35" s="201">
        <v>237.99</v>
      </c>
      <c r="L35" s="201">
        <v>0.68</v>
      </c>
      <c r="M35" s="201">
        <v>2.4900000000000002</v>
      </c>
      <c r="N35" s="201">
        <v>1.03</v>
      </c>
      <c r="O35" s="201">
        <v>2.88</v>
      </c>
      <c r="P35" s="201">
        <v>0.05</v>
      </c>
      <c r="Q35" s="201">
        <v>0.19</v>
      </c>
      <c r="R35" s="201">
        <v>0.75</v>
      </c>
      <c r="S35" s="201">
        <v>0.46</v>
      </c>
      <c r="T35" s="201">
        <v>0.06</v>
      </c>
      <c r="U35" s="201">
        <v>1.93</v>
      </c>
      <c r="V35" s="201">
        <v>0.34</v>
      </c>
      <c r="W35" s="201">
        <v>0.77</v>
      </c>
      <c r="X35" s="201">
        <v>2.4500000000000002</v>
      </c>
      <c r="Y35" s="201">
        <v>0</v>
      </c>
      <c r="Z35" s="201">
        <v>4.6100000000000003</v>
      </c>
      <c r="AA35" s="201">
        <v>1.49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314.39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-1.99</v>
      </c>
      <c r="AV35" s="201">
        <v>0.14000000000000001</v>
      </c>
      <c r="AW35" s="201">
        <v>0.18</v>
      </c>
      <c r="AX35" s="201">
        <v>0.12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23.68</v>
      </c>
      <c r="E36" s="201">
        <v>0</v>
      </c>
      <c r="F36" s="201">
        <v>0</v>
      </c>
      <c r="G36" s="201">
        <v>38.19</v>
      </c>
      <c r="H36" s="201">
        <v>0</v>
      </c>
      <c r="I36" s="201">
        <v>0</v>
      </c>
      <c r="J36" s="201">
        <v>48.48</v>
      </c>
      <c r="K36" s="201">
        <v>237.99</v>
      </c>
      <c r="L36" s="201">
        <v>0.68</v>
      </c>
      <c r="M36" s="201">
        <v>2.4900000000000002</v>
      </c>
      <c r="N36" s="201">
        <v>1.03</v>
      </c>
      <c r="O36" s="201">
        <v>2.88</v>
      </c>
      <c r="P36" s="201">
        <v>0.05</v>
      </c>
      <c r="Q36" s="201">
        <v>0.19</v>
      </c>
      <c r="R36" s="201">
        <v>0.74</v>
      </c>
      <c r="S36" s="201">
        <v>0.46</v>
      </c>
      <c r="T36" s="201">
        <v>0.06</v>
      </c>
      <c r="U36" s="201">
        <v>1.93</v>
      </c>
      <c r="V36" s="201">
        <v>0.35</v>
      </c>
      <c r="W36" s="201">
        <v>0.77</v>
      </c>
      <c r="X36" s="201">
        <v>2.4500000000000002</v>
      </c>
      <c r="Y36" s="201">
        <v>0</v>
      </c>
      <c r="Z36" s="201">
        <v>0.22</v>
      </c>
      <c r="AA36" s="201">
        <v>1.49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314.39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-1.99</v>
      </c>
      <c r="AV36" s="201">
        <v>0.14000000000000001</v>
      </c>
      <c r="AW36" s="201">
        <v>0.18</v>
      </c>
      <c r="AX36" s="201">
        <v>0.11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23.68</v>
      </c>
      <c r="E37" s="201">
        <v>0</v>
      </c>
      <c r="F37" s="201">
        <v>0</v>
      </c>
      <c r="G37" s="201">
        <v>38.19</v>
      </c>
      <c r="H37" s="201">
        <v>0</v>
      </c>
      <c r="I37" s="201">
        <v>0</v>
      </c>
      <c r="J37" s="201">
        <v>48.48</v>
      </c>
      <c r="K37" s="201">
        <v>237.99</v>
      </c>
      <c r="L37" s="201">
        <v>8.5299999999999994</v>
      </c>
      <c r="M37" s="201">
        <v>2.4900000000000002</v>
      </c>
      <c r="N37" s="201">
        <v>1.03</v>
      </c>
      <c r="O37" s="201">
        <v>2.88</v>
      </c>
      <c r="P37" s="201">
        <v>0.05</v>
      </c>
      <c r="Q37" s="201">
        <v>2.1</v>
      </c>
      <c r="R37" s="201">
        <v>9.1</v>
      </c>
      <c r="S37" s="201">
        <v>5.45</v>
      </c>
      <c r="T37" s="201">
        <v>0.12</v>
      </c>
      <c r="U37" s="201">
        <v>1.93</v>
      </c>
      <c r="V37" s="201">
        <v>4.33</v>
      </c>
      <c r="W37" s="201">
        <v>0.77</v>
      </c>
      <c r="X37" s="201">
        <v>2.4500000000000002</v>
      </c>
      <c r="Y37" s="201">
        <v>0</v>
      </c>
      <c r="Z37" s="201">
        <v>4.6100000000000003</v>
      </c>
      <c r="AA37" s="201">
        <v>19.62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314.39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-1.99</v>
      </c>
      <c r="AV37" s="201">
        <v>0.09</v>
      </c>
      <c r="AW37" s="201">
        <v>0.18</v>
      </c>
      <c r="AX37" s="201">
        <v>0.06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23.68</v>
      </c>
      <c r="E38" s="201">
        <v>0</v>
      </c>
      <c r="F38" s="201">
        <v>0</v>
      </c>
      <c r="G38" s="201">
        <v>38.19</v>
      </c>
      <c r="H38" s="201">
        <v>0</v>
      </c>
      <c r="I38" s="201">
        <v>0</v>
      </c>
      <c r="J38" s="201">
        <v>48.48</v>
      </c>
      <c r="K38" s="201">
        <v>237.99</v>
      </c>
      <c r="L38" s="201">
        <v>8.5299999999999994</v>
      </c>
      <c r="M38" s="201">
        <v>2.4900000000000002</v>
      </c>
      <c r="N38" s="201">
        <v>1.03</v>
      </c>
      <c r="O38" s="201">
        <v>2.88</v>
      </c>
      <c r="P38" s="201">
        <v>0.05</v>
      </c>
      <c r="Q38" s="201">
        <v>2.1</v>
      </c>
      <c r="R38" s="201">
        <v>9.1</v>
      </c>
      <c r="S38" s="201">
        <v>5.45</v>
      </c>
      <c r="T38" s="201">
        <v>0.51</v>
      </c>
      <c r="U38" s="201">
        <v>1.93</v>
      </c>
      <c r="V38" s="201">
        <v>4.33</v>
      </c>
      <c r="W38" s="201">
        <v>0.77</v>
      </c>
      <c r="X38" s="201">
        <v>2.4500000000000002</v>
      </c>
      <c r="Y38" s="201">
        <v>0</v>
      </c>
      <c r="Z38" s="201">
        <v>4.6100000000000003</v>
      </c>
      <c r="AA38" s="201">
        <v>20.37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314.39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-1.99</v>
      </c>
      <c r="AV38" s="201">
        <v>0.09</v>
      </c>
      <c r="AW38" s="201">
        <v>0.18</v>
      </c>
      <c r="AX38" s="201">
        <v>0.04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23.45</v>
      </c>
      <c r="E39" s="201">
        <v>0</v>
      </c>
      <c r="F39" s="201">
        <v>0</v>
      </c>
      <c r="G39" s="201">
        <v>38.19</v>
      </c>
      <c r="H39" s="201">
        <v>0</v>
      </c>
      <c r="I39" s="201">
        <v>0</v>
      </c>
      <c r="J39" s="201">
        <v>48.48</v>
      </c>
      <c r="K39" s="201">
        <v>237.99</v>
      </c>
      <c r="L39" s="201">
        <v>8.5299999999999994</v>
      </c>
      <c r="M39" s="201">
        <v>2.4900000000000002</v>
      </c>
      <c r="N39" s="201">
        <v>1.03</v>
      </c>
      <c r="O39" s="201">
        <v>2.88</v>
      </c>
      <c r="P39" s="201">
        <v>0.05</v>
      </c>
      <c r="Q39" s="201">
        <v>2.1</v>
      </c>
      <c r="R39" s="201">
        <v>9.1</v>
      </c>
      <c r="S39" s="201">
        <v>5.45</v>
      </c>
      <c r="T39" s="201">
        <v>0.51</v>
      </c>
      <c r="U39" s="201">
        <v>1.93</v>
      </c>
      <c r="V39" s="201">
        <v>4.33</v>
      </c>
      <c r="W39" s="201">
        <v>0.77</v>
      </c>
      <c r="X39" s="201">
        <v>2.4500000000000002</v>
      </c>
      <c r="Y39" s="201">
        <v>0</v>
      </c>
      <c r="Z39" s="201">
        <v>4.6100000000000003</v>
      </c>
      <c r="AA39" s="201">
        <v>20.37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308.17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-1.99</v>
      </c>
      <c r="AV39" s="201">
        <v>0.09</v>
      </c>
      <c r="AW39" s="201">
        <v>0.09</v>
      </c>
      <c r="AX39" s="201">
        <v>0.03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23.45</v>
      </c>
      <c r="E40" s="201">
        <v>0</v>
      </c>
      <c r="F40" s="201">
        <v>0</v>
      </c>
      <c r="G40" s="201">
        <v>38.19</v>
      </c>
      <c r="H40" s="201">
        <v>0</v>
      </c>
      <c r="I40" s="201">
        <v>0</v>
      </c>
      <c r="J40" s="201">
        <v>48.48</v>
      </c>
      <c r="K40" s="201">
        <v>237.99</v>
      </c>
      <c r="L40" s="201">
        <v>8.5299999999999994</v>
      </c>
      <c r="M40" s="201">
        <v>2.4900000000000002</v>
      </c>
      <c r="N40" s="201">
        <v>1.03</v>
      </c>
      <c r="O40" s="201">
        <v>2.88</v>
      </c>
      <c r="P40" s="201">
        <v>0.05</v>
      </c>
      <c r="Q40" s="201">
        <v>2.1</v>
      </c>
      <c r="R40" s="201">
        <v>9.23</v>
      </c>
      <c r="S40" s="201">
        <v>5.45</v>
      </c>
      <c r="T40" s="201">
        <v>0.51</v>
      </c>
      <c r="U40" s="201">
        <v>1.93</v>
      </c>
      <c r="V40" s="201">
        <v>4.33</v>
      </c>
      <c r="W40" s="201">
        <v>0.77</v>
      </c>
      <c r="X40" s="201">
        <v>2.4500000000000002</v>
      </c>
      <c r="Y40" s="201">
        <v>0</v>
      </c>
      <c r="Z40" s="201">
        <v>8.07</v>
      </c>
      <c r="AA40" s="201">
        <v>20.37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308.17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-1.99</v>
      </c>
      <c r="AV40" s="201">
        <v>0.09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23.45</v>
      </c>
      <c r="E41" s="201">
        <v>0</v>
      </c>
      <c r="F41" s="201">
        <v>0</v>
      </c>
      <c r="G41" s="201">
        <v>38.19</v>
      </c>
      <c r="H41" s="201">
        <v>0</v>
      </c>
      <c r="I41" s="201">
        <v>0</v>
      </c>
      <c r="J41" s="201">
        <v>48.48</v>
      </c>
      <c r="K41" s="201">
        <v>237.99</v>
      </c>
      <c r="L41" s="201">
        <v>8.5299999999999994</v>
      </c>
      <c r="M41" s="201">
        <v>2.4900000000000002</v>
      </c>
      <c r="N41" s="201">
        <v>1.03</v>
      </c>
      <c r="O41" s="201">
        <v>2.88</v>
      </c>
      <c r="P41" s="201">
        <v>0.05</v>
      </c>
      <c r="Q41" s="201">
        <v>2.1</v>
      </c>
      <c r="R41" s="201">
        <v>9.23</v>
      </c>
      <c r="S41" s="201">
        <v>5.45</v>
      </c>
      <c r="T41" s="201">
        <v>0.51</v>
      </c>
      <c r="U41" s="201">
        <v>1.93</v>
      </c>
      <c r="V41" s="201">
        <v>4.33</v>
      </c>
      <c r="W41" s="201">
        <v>0.77</v>
      </c>
      <c r="X41" s="201">
        <v>2.4500000000000002</v>
      </c>
      <c r="Y41" s="201">
        <v>0</v>
      </c>
      <c r="Z41" s="201">
        <v>4.6100000000000003</v>
      </c>
      <c r="AA41" s="201">
        <v>20.37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308.17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-1.99</v>
      </c>
      <c r="AV41" s="201">
        <v>0.09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23.45</v>
      </c>
      <c r="E42" s="201">
        <v>0</v>
      </c>
      <c r="F42" s="201">
        <v>0</v>
      </c>
      <c r="G42" s="201">
        <v>38.19</v>
      </c>
      <c r="H42" s="201">
        <v>0</v>
      </c>
      <c r="I42" s="201">
        <v>0</v>
      </c>
      <c r="J42" s="201">
        <v>48.48</v>
      </c>
      <c r="K42" s="201">
        <v>237.99</v>
      </c>
      <c r="L42" s="201">
        <v>8.5299999999999994</v>
      </c>
      <c r="M42" s="201">
        <v>2.4900000000000002</v>
      </c>
      <c r="N42" s="201">
        <v>1.03</v>
      </c>
      <c r="O42" s="201">
        <v>2.88</v>
      </c>
      <c r="P42" s="201">
        <v>0.05</v>
      </c>
      <c r="Q42" s="201">
        <v>2.1</v>
      </c>
      <c r="R42" s="201">
        <v>9.1</v>
      </c>
      <c r="S42" s="201">
        <v>5.45</v>
      </c>
      <c r="T42" s="201">
        <v>0.51</v>
      </c>
      <c r="U42" s="201">
        <v>1.93</v>
      </c>
      <c r="V42" s="201">
        <v>4.33</v>
      </c>
      <c r="W42" s="201">
        <v>0.77</v>
      </c>
      <c r="X42" s="201">
        <v>2.4500000000000002</v>
      </c>
      <c r="Y42" s="201">
        <v>0</v>
      </c>
      <c r="Z42" s="201">
        <v>4.6100000000000003</v>
      </c>
      <c r="AA42" s="201">
        <v>20.37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308.17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-1.99</v>
      </c>
      <c r="AV42" s="201">
        <v>0.09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23.45</v>
      </c>
      <c r="E43" s="201">
        <v>0</v>
      </c>
      <c r="F43" s="201">
        <v>0</v>
      </c>
      <c r="G43" s="201">
        <v>38.19</v>
      </c>
      <c r="H43" s="201">
        <v>0</v>
      </c>
      <c r="I43" s="201">
        <v>0</v>
      </c>
      <c r="J43" s="201">
        <v>48.18</v>
      </c>
      <c r="K43" s="201">
        <v>237.99</v>
      </c>
      <c r="L43" s="201">
        <v>8.5299999999999994</v>
      </c>
      <c r="M43" s="201">
        <v>2.4900000000000002</v>
      </c>
      <c r="N43" s="201">
        <v>1.03</v>
      </c>
      <c r="O43" s="201">
        <v>2.88</v>
      </c>
      <c r="P43" s="201">
        <v>0.05</v>
      </c>
      <c r="Q43" s="201">
        <v>2.1</v>
      </c>
      <c r="R43" s="201">
        <v>9.1</v>
      </c>
      <c r="S43" s="201">
        <v>5.45</v>
      </c>
      <c r="T43" s="201">
        <v>0.51</v>
      </c>
      <c r="U43" s="201">
        <v>1.93</v>
      </c>
      <c r="V43" s="201">
        <v>4.33</v>
      </c>
      <c r="W43" s="201">
        <v>0.77</v>
      </c>
      <c r="X43" s="201">
        <v>2.4500000000000002</v>
      </c>
      <c r="Y43" s="201">
        <v>0</v>
      </c>
      <c r="Z43" s="201">
        <v>4.6100000000000003</v>
      </c>
      <c r="AA43" s="201">
        <v>20.37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308.17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-1.99</v>
      </c>
      <c r="AV43" s="201">
        <v>0.09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23.45</v>
      </c>
      <c r="E44" s="201">
        <v>0</v>
      </c>
      <c r="F44" s="201">
        <v>0</v>
      </c>
      <c r="G44" s="201">
        <v>38.19</v>
      </c>
      <c r="H44" s="201">
        <v>0</v>
      </c>
      <c r="I44" s="201">
        <v>0</v>
      </c>
      <c r="J44" s="201">
        <v>48.18</v>
      </c>
      <c r="K44" s="201">
        <v>237.99</v>
      </c>
      <c r="L44" s="201">
        <v>8.5299999999999994</v>
      </c>
      <c r="M44" s="201">
        <v>2.4900000000000002</v>
      </c>
      <c r="N44" s="201">
        <v>1.03</v>
      </c>
      <c r="O44" s="201">
        <v>2.88</v>
      </c>
      <c r="P44" s="201">
        <v>0.05</v>
      </c>
      <c r="Q44" s="201">
        <v>2.1</v>
      </c>
      <c r="R44" s="201">
        <v>9.1</v>
      </c>
      <c r="S44" s="201">
        <v>5.45</v>
      </c>
      <c r="T44" s="201">
        <v>0.51</v>
      </c>
      <c r="U44" s="201">
        <v>1.93</v>
      </c>
      <c r="V44" s="201">
        <v>3.06</v>
      </c>
      <c r="W44" s="201">
        <v>0.77</v>
      </c>
      <c r="X44" s="201">
        <v>2.4500000000000002</v>
      </c>
      <c r="Y44" s="201">
        <v>0</v>
      </c>
      <c r="Z44" s="201">
        <v>4.6100000000000003</v>
      </c>
      <c r="AA44" s="201">
        <v>20.37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308.17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-1.99</v>
      </c>
      <c r="AV44" s="201">
        <v>0.09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23.45</v>
      </c>
      <c r="E45" s="201">
        <v>0</v>
      </c>
      <c r="F45" s="201">
        <v>0</v>
      </c>
      <c r="G45" s="201">
        <v>38.19</v>
      </c>
      <c r="H45" s="201">
        <v>0</v>
      </c>
      <c r="I45" s="201">
        <v>0</v>
      </c>
      <c r="J45" s="201">
        <v>48.18</v>
      </c>
      <c r="K45" s="201">
        <v>237.99</v>
      </c>
      <c r="L45" s="201">
        <v>8.5299999999999994</v>
      </c>
      <c r="M45" s="201">
        <v>2.4900000000000002</v>
      </c>
      <c r="N45" s="201">
        <v>1.03</v>
      </c>
      <c r="O45" s="201">
        <v>2.88</v>
      </c>
      <c r="P45" s="201">
        <v>0.05</v>
      </c>
      <c r="Q45" s="201">
        <v>2.1</v>
      </c>
      <c r="R45" s="201">
        <v>9.1</v>
      </c>
      <c r="S45" s="201">
        <v>5.45</v>
      </c>
      <c r="T45" s="201">
        <v>0.51</v>
      </c>
      <c r="U45" s="201">
        <v>1.93</v>
      </c>
      <c r="V45" s="201">
        <v>3.93</v>
      </c>
      <c r="W45" s="201">
        <v>0.77</v>
      </c>
      <c r="X45" s="201">
        <v>2.4500000000000002</v>
      </c>
      <c r="Y45" s="201">
        <v>0</v>
      </c>
      <c r="Z45" s="201">
        <v>5.71</v>
      </c>
      <c r="AA45" s="201">
        <v>20.37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308.17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-1.99</v>
      </c>
      <c r="AV45" s="201">
        <v>0.09</v>
      </c>
      <c r="AW45" s="201">
        <v>0</v>
      </c>
      <c r="AX45" s="201">
        <v>0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23.45</v>
      </c>
      <c r="E46" s="201">
        <v>0</v>
      </c>
      <c r="F46" s="201">
        <v>0</v>
      </c>
      <c r="G46" s="201">
        <v>38.19</v>
      </c>
      <c r="H46" s="201">
        <v>0</v>
      </c>
      <c r="I46" s="201">
        <v>0</v>
      </c>
      <c r="J46" s="201">
        <v>48.18</v>
      </c>
      <c r="K46" s="201">
        <v>237.99</v>
      </c>
      <c r="L46" s="201">
        <v>8.5299999999999994</v>
      </c>
      <c r="M46" s="201">
        <v>2.4900000000000002</v>
      </c>
      <c r="N46" s="201">
        <v>1.03</v>
      </c>
      <c r="O46" s="201">
        <v>2.88</v>
      </c>
      <c r="P46" s="201">
        <v>0.05</v>
      </c>
      <c r="Q46" s="201">
        <v>2.1</v>
      </c>
      <c r="R46" s="201">
        <v>9.1</v>
      </c>
      <c r="S46" s="201">
        <v>5.45</v>
      </c>
      <c r="T46" s="201">
        <v>0.51</v>
      </c>
      <c r="U46" s="201">
        <v>1.93</v>
      </c>
      <c r="V46" s="201">
        <v>4.33</v>
      </c>
      <c r="W46" s="201">
        <v>0.77</v>
      </c>
      <c r="X46" s="201">
        <v>2.4500000000000002</v>
      </c>
      <c r="Y46" s="201">
        <v>0</v>
      </c>
      <c r="Z46" s="201">
        <v>5.71</v>
      </c>
      <c r="AA46" s="201">
        <v>20.37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308.17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-1.99</v>
      </c>
      <c r="AV46" s="201">
        <v>0.09</v>
      </c>
      <c r="AW46" s="201">
        <v>0</v>
      </c>
      <c r="AX46" s="201">
        <v>0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23.45</v>
      </c>
      <c r="E47" s="201">
        <v>0</v>
      </c>
      <c r="F47" s="201">
        <v>0</v>
      </c>
      <c r="G47" s="201">
        <v>38.19</v>
      </c>
      <c r="H47" s="201">
        <v>0</v>
      </c>
      <c r="I47" s="201">
        <v>0</v>
      </c>
      <c r="J47" s="201">
        <v>48.18</v>
      </c>
      <c r="K47" s="201">
        <v>237.99</v>
      </c>
      <c r="L47" s="201">
        <v>8.5299999999999994</v>
      </c>
      <c r="M47" s="201">
        <v>2.4900000000000002</v>
      </c>
      <c r="N47" s="201">
        <v>1.03</v>
      </c>
      <c r="O47" s="201">
        <v>2.88</v>
      </c>
      <c r="P47" s="201">
        <v>0.05</v>
      </c>
      <c r="Q47" s="201">
        <v>2.1</v>
      </c>
      <c r="R47" s="201">
        <v>9.1</v>
      </c>
      <c r="S47" s="201">
        <v>5.45</v>
      </c>
      <c r="T47" s="201">
        <v>0.51</v>
      </c>
      <c r="U47" s="201">
        <v>1.93</v>
      </c>
      <c r="V47" s="201">
        <v>4.33</v>
      </c>
      <c r="W47" s="201">
        <v>0.77</v>
      </c>
      <c r="X47" s="201">
        <v>2.4500000000000002</v>
      </c>
      <c r="Y47" s="201">
        <v>0</v>
      </c>
      <c r="Z47" s="201">
        <v>64.900000000000006</v>
      </c>
      <c r="AA47" s="201">
        <v>20.37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308.17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-1.99</v>
      </c>
      <c r="AV47" s="201">
        <v>0.09</v>
      </c>
      <c r="AW47" s="201">
        <v>0</v>
      </c>
      <c r="AX47" s="201">
        <v>0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23.45</v>
      </c>
      <c r="E48" s="201">
        <v>0</v>
      </c>
      <c r="F48" s="201">
        <v>0</v>
      </c>
      <c r="G48" s="201">
        <v>38.19</v>
      </c>
      <c r="H48" s="201">
        <v>0</v>
      </c>
      <c r="I48" s="201">
        <v>0</v>
      </c>
      <c r="J48" s="201">
        <v>48.18</v>
      </c>
      <c r="K48" s="201">
        <v>237.99</v>
      </c>
      <c r="L48" s="201">
        <v>8.5299999999999994</v>
      </c>
      <c r="M48" s="201">
        <v>2.4900000000000002</v>
      </c>
      <c r="N48" s="201">
        <v>1.03</v>
      </c>
      <c r="O48" s="201">
        <v>2.88</v>
      </c>
      <c r="P48" s="201">
        <v>0.05</v>
      </c>
      <c r="Q48" s="201">
        <v>2.1</v>
      </c>
      <c r="R48" s="201">
        <v>9.1</v>
      </c>
      <c r="S48" s="201">
        <v>5.45</v>
      </c>
      <c r="T48" s="201">
        <v>0.51</v>
      </c>
      <c r="U48" s="201">
        <v>1.93</v>
      </c>
      <c r="V48" s="201">
        <v>4.33</v>
      </c>
      <c r="W48" s="201">
        <v>0.77</v>
      </c>
      <c r="X48" s="201">
        <v>2.4500000000000002</v>
      </c>
      <c r="Y48" s="201">
        <v>0</v>
      </c>
      <c r="Z48" s="201">
        <v>64.900000000000006</v>
      </c>
      <c r="AA48" s="201">
        <v>20.37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308.17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-1.99</v>
      </c>
      <c r="AV48" s="201">
        <v>0.09</v>
      </c>
      <c r="AW48" s="201">
        <v>0</v>
      </c>
      <c r="AX48" s="201">
        <v>0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23.45</v>
      </c>
      <c r="E49" s="201">
        <v>0</v>
      </c>
      <c r="F49" s="201">
        <v>0</v>
      </c>
      <c r="G49" s="201">
        <v>38.19</v>
      </c>
      <c r="H49" s="201">
        <v>0</v>
      </c>
      <c r="I49" s="201">
        <v>0</v>
      </c>
      <c r="J49" s="201">
        <v>48.18</v>
      </c>
      <c r="K49" s="201">
        <v>237.99</v>
      </c>
      <c r="L49" s="201">
        <v>8.5299999999999994</v>
      </c>
      <c r="M49" s="201">
        <v>2.4900000000000002</v>
      </c>
      <c r="N49" s="201">
        <v>1.03</v>
      </c>
      <c r="O49" s="201">
        <v>2.88</v>
      </c>
      <c r="P49" s="201">
        <v>0.05</v>
      </c>
      <c r="Q49" s="201">
        <v>2.1</v>
      </c>
      <c r="R49" s="201">
        <v>9.1</v>
      </c>
      <c r="S49" s="201">
        <v>5.45</v>
      </c>
      <c r="T49" s="201">
        <v>0.51</v>
      </c>
      <c r="U49" s="201">
        <v>1.93</v>
      </c>
      <c r="V49" s="201">
        <v>4.33</v>
      </c>
      <c r="W49" s="201">
        <v>0.77</v>
      </c>
      <c r="X49" s="201">
        <v>2.4500000000000002</v>
      </c>
      <c r="Y49" s="201">
        <v>0</v>
      </c>
      <c r="Z49" s="201">
        <v>64.900000000000006</v>
      </c>
      <c r="AA49" s="201">
        <v>20.37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308.17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-1.99</v>
      </c>
      <c r="AV49" s="201">
        <v>0.09</v>
      </c>
      <c r="AW49" s="201">
        <v>0</v>
      </c>
      <c r="AX49" s="201">
        <v>0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23.45</v>
      </c>
      <c r="E50" s="201">
        <v>0</v>
      </c>
      <c r="F50" s="201">
        <v>0</v>
      </c>
      <c r="G50" s="201">
        <v>38.19</v>
      </c>
      <c r="H50" s="201">
        <v>0</v>
      </c>
      <c r="I50" s="201">
        <v>0</v>
      </c>
      <c r="J50" s="201">
        <v>48.18</v>
      </c>
      <c r="K50" s="201">
        <v>237.99</v>
      </c>
      <c r="L50" s="201">
        <v>8.5299999999999994</v>
      </c>
      <c r="M50" s="201">
        <v>2.4900000000000002</v>
      </c>
      <c r="N50" s="201">
        <v>1.03</v>
      </c>
      <c r="O50" s="201">
        <v>2.88</v>
      </c>
      <c r="P50" s="201">
        <v>0.05</v>
      </c>
      <c r="Q50" s="201">
        <v>2.1</v>
      </c>
      <c r="R50" s="201">
        <v>9.1</v>
      </c>
      <c r="S50" s="201">
        <v>5.45</v>
      </c>
      <c r="T50" s="201">
        <v>0.51</v>
      </c>
      <c r="U50" s="201">
        <v>1.93</v>
      </c>
      <c r="V50" s="201">
        <v>4.33</v>
      </c>
      <c r="W50" s="201">
        <v>0.77</v>
      </c>
      <c r="X50" s="201">
        <v>2.4500000000000002</v>
      </c>
      <c r="Y50" s="201">
        <v>0</v>
      </c>
      <c r="Z50" s="201">
        <v>64.900000000000006</v>
      </c>
      <c r="AA50" s="201">
        <v>20.37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308.17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-1.99</v>
      </c>
      <c r="AV50" s="201">
        <v>0.09</v>
      </c>
      <c r="AW50" s="201">
        <v>0</v>
      </c>
      <c r="AX50" s="201">
        <v>0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23.45</v>
      </c>
      <c r="E51" s="201">
        <v>0</v>
      </c>
      <c r="F51" s="201">
        <v>0</v>
      </c>
      <c r="G51" s="201">
        <v>38.19</v>
      </c>
      <c r="H51" s="201">
        <v>0</v>
      </c>
      <c r="I51" s="201">
        <v>0</v>
      </c>
      <c r="J51" s="201">
        <v>48.18</v>
      </c>
      <c r="K51" s="201">
        <v>237.99</v>
      </c>
      <c r="L51" s="201">
        <v>8.5299999999999994</v>
      </c>
      <c r="M51" s="201">
        <v>2.4900000000000002</v>
      </c>
      <c r="N51" s="201">
        <v>1.03</v>
      </c>
      <c r="O51" s="201">
        <v>2.88</v>
      </c>
      <c r="P51" s="201">
        <v>0.05</v>
      </c>
      <c r="Q51" s="201">
        <v>2.1</v>
      </c>
      <c r="R51" s="201">
        <v>8.36</v>
      </c>
      <c r="S51" s="201">
        <v>5.45</v>
      </c>
      <c r="T51" s="201">
        <v>0.51</v>
      </c>
      <c r="U51" s="201">
        <v>1.93</v>
      </c>
      <c r="V51" s="201">
        <v>4.33</v>
      </c>
      <c r="W51" s="201">
        <v>9.5</v>
      </c>
      <c r="X51" s="201">
        <v>27.69</v>
      </c>
      <c r="Y51" s="201">
        <v>0</v>
      </c>
      <c r="Z51" s="201">
        <v>64.900000000000006</v>
      </c>
      <c r="AA51" s="201">
        <v>20.37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301.94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-1.99</v>
      </c>
      <c r="AV51" s="201">
        <v>0.09</v>
      </c>
      <c r="AW51" s="201">
        <v>0</v>
      </c>
      <c r="AX51" s="201">
        <v>0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23.45</v>
      </c>
      <c r="E52" s="201">
        <v>0</v>
      </c>
      <c r="F52" s="201">
        <v>0</v>
      </c>
      <c r="G52" s="201">
        <v>38.19</v>
      </c>
      <c r="H52" s="201">
        <v>0</v>
      </c>
      <c r="I52" s="201">
        <v>0</v>
      </c>
      <c r="J52" s="201">
        <v>48.18</v>
      </c>
      <c r="K52" s="201">
        <v>237.99</v>
      </c>
      <c r="L52" s="201">
        <v>8.5299999999999994</v>
      </c>
      <c r="M52" s="201">
        <v>2.4900000000000002</v>
      </c>
      <c r="N52" s="201">
        <v>1.03</v>
      </c>
      <c r="O52" s="201">
        <v>2.88</v>
      </c>
      <c r="P52" s="201">
        <v>0.05</v>
      </c>
      <c r="Q52" s="201">
        <v>2.1</v>
      </c>
      <c r="R52" s="201">
        <v>8.36</v>
      </c>
      <c r="S52" s="201">
        <v>5.45</v>
      </c>
      <c r="T52" s="201">
        <v>0.51</v>
      </c>
      <c r="U52" s="201">
        <v>1.93</v>
      </c>
      <c r="V52" s="201">
        <v>4.33</v>
      </c>
      <c r="W52" s="201">
        <v>9.5</v>
      </c>
      <c r="X52" s="201">
        <v>27.69</v>
      </c>
      <c r="Y52" s="201">
        <v>0</v>
      </c>
      <c r="Z52" s="201">
        <v>64.900000000000006</v>
      </c>
      <c r="AA52" s="201">
        <v>20.37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301.94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-1.99</v>
      </c>
      <c r="AV52" s="201">
        <v>0.09</v>
      </c>
      <c r="AW52" s="201">
        <v>0</v>
      </c>
      <c r="AX52" s="201">
        <v>0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23.45</v>
      </c>
      <c r="E53" s="201">
        <v>0</v>
      </c>
      <c r="F53" s="201">
        <v>0</v>
      </c>
      <c r="G53" s="201">
        <v>38.19</v>
      </c>
      <c r="H53" s="201">
        <v>0</v>
      </c>
      <c r="I53" s="201">
        <v>0</v>
      </c>
      <c r="J53" s="201">
        <v>48.18</v>
      </c>
      <c r="K53" s="201">
        <v>237.99</v>
      </c>
      <c r="L53" s="201">
        <v>8.5299999999999994</v>
      </c>
      <c r="M53" s="201">
        <v>2.4900000000000002</v>
      </c>
      <c r="N53" s="201">
        <v>1.03</v>
      </c>
      <c r="O53" s="201">
        <v>2.88</v>
      </c>
      <c r="P53" s="201">
        <v>0.05</v>
      </c>
      <c r="Q53" s="201">
        <v>2.1</v>
      </c>
      <c r="R53" s="201">
        <v>8.36</v>
      </c>
      <c r="S53" s="201">
        <v>5.45</v>
      </c>
      <c r="T53" s="201">
        <v>0.51</v>
      </c>
      <c r="U53" s="201">
        <v>1.93</v>
      </c>
      <c r="V53" s="201">
        <v>4.33</v>
      </c>
      <c r="W53" s="201">
        <v>9.5</v>
      </c>
      <c r="X53" s="201">
        <v>27.69</v>
      </c>
      <c r="Y53" s="201">
        <v>0</v>
      </c>
      <c r="Z53" s="201">
        <v>64.900000000000006</v>
      </c>
      <c r="AA53" s="201">
        <v>20.37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301.94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-1.99</v>
      </c>
      <c r="AV53" s="201">
        <v>0.09</v>
      </c>
      <c r="AW53" s="201">
        <v>0</v>
      </c>
      <c r="AX53" s="201">
        <v>0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23.45</v>
      </c>
      <c r="E54" s="201">
        <v>0</v>
      </c>
      <c r="F54" s="201">
        <v>0</v>
      </c>
      <c r="G54" s="201">
        <v>38.19</v>
      </c>
      <c r="H54" s="201">
        <v>0</v>
      </c>
      <c r="I54" s="201">
        <v>0</v>
      </c>
      <c r="J54" s="201">
        <v>48.18</v>
      </c>
      <c r="K54" s="201">
        <v>237.99</v>
      </c>
      <c r="L54" s="201">
        <v>8.5299999999999994</v>
      </c>
      <c r="M54" s="201">
        <v>2.4900000000000002</v>
      </c>
      <c r="N54" s="201">
        <v>1.03</v>
      </c>
      <c r="O54" s="201">
        <v>2.88</v>
      </c>
      <c r="P54" s="201">
        <v>0.05</v>
      </c>
      <c r="Q54" s="201">
        <v>2.1</v>
      </c>
      <c r="R54" s="201">
        <v>8.36</v>
      </c>
      <c r="S54" s="201">
        <v>5.45</v>
      </c>
      <c r="T54" s="201">
        <v>0.51</v>
      </c>
      <c r="U54" s="201">
        <v>1.93</v>
      </c>
      <c r="V54" s="201">
        <v>4.33</v>
      </c>
      <c r="W54" s="201">
        <v>9.5</v>
      </c>
      <c r="X54" s="201">
        <v>27.69</v>
      </c>
      <c r="Y54" s="201">
        <v>0</v>
      </c>
      <c r="Z54" s="201">
        <v>64.900000000000006</v>
      </c>
      <c r="AA54" s="201">
        <v>20.37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301.94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-1.99</v>
      </c>
      <c r="AV54" s="201">
        <v>0.09</v>
      </c>
      <c r="AW54" s="201">
        <v>0</v>
      </c>
      <c r="AX54" s="201">
        <v>0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23.45</v>
      </c>
      <c r="E55" s="201">
        <v>0</v>
      </c>
      <c r="F55" s="201">
        <v>0</v>
      </c>
      <c r="G55" s="201">
        <v>38.19</v>
      </c>
      <c r="H55" s="201">
        <v>0</v>
      </c>
      <c r="I55" s="201">
        <v>0</v>
      </c>
      <c r="J55" s="201">
        <v>48.18</v>
      </c>
      <c r="K55" s="201">
        <v>237.99</v>
      </c>
      <c r="L55" s="201">
        <v>8.5299999999999994</v>
      </c>
      <c r="M55" s="201">
        <v>2.4900000000000002</v>
      </c>
      <c r="N55" s="201">
        <v>1.03</v>
      </c>
      <c r="O55" s="201">
        <v>2.88</v>
      </c>
      <c r="P55" s="201">
        <v>0.05</v>
      </c>
      <c r="Q55" s="201">
        <v>2.1</v>
      </c>
      <c r="R55" s="201">
        <v>8.36</v>
      </c>
      <c r="S55" s="201">
        <v>5.45</v>
      </c>
      <c r="T55" s="201">
        <v>0.51</v>
      </c>
      <c r="U55" s="201">
        <v>1.94</v>
      </c>
      <c r="V55" s="201">
        <v>4.33</v>
      </c>
      <c r="W55" s="201">
        <v>9.51</v>
      </c>
      <c r="X55" s="201">
        <v>27.69</v>
      </c>
      <c r="Y55" s="201">
        <v>0</v>
      </c>
      <c r="Z55" s="201">
        <v>64.900000000000006</v>
      </c>
      <c r="AA55" s="201">
        <v>20.37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301.94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-1.99</v>
      </c>
      <c r="AV55" s="201">
        <v>0.09</v>
      </c>
      <c r="AW55" s="201">
        <v>0</v>
      </c>
      <c r="AX55" s="201">
        <v>0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23.45</v>
      </c>
      <c r="E56" s="201">
        <v>0</v>
      </c>
      <c r="F56" s="201">
        <v>0</v>
      </c>
      <c r="G56" s="201">
        <v>38.19</v>
      </c>
      <c r="H56" s="201">
        <v>0</v>
      </c>
      <c r="I56" s="201">
        <v>0</v>
      </c>
      <c r="J56" s="201">
        <v>48.18</v>
      </c>
      <c r="K56" s="201">
        <v>237.99</v>
      </c>
      <c r="L56" s="201">
        <v>8.5299999999999994</v>
      </c>
      <c r="M56" s="201">
        <v>2.4900000000000002</v>
      </c>
      <c r="N56" s="201">
        <v>1.03</v>
      </c>
      <c r="O56" s="201">
        <v>2.88</v>
      </c>
      <c r="P56" s="201">
        <v>0.05</v>
      </c>
      <c r="Q56" s="201">
        <v>2.1</v>
      </c>
      <c r="R56" s="201">
        <v>8.36</v>
      </c>
      <c r="S56" s="201">
        <v>5.45</v>
      </c>
      <c r="T56" s="201">
        <v>0.51</v>
      </c>
      <c r="U56" s="201">
        <v>1.94</v>
      </c>
      <c r="V56" s="201">
        <v>4.33</v>
      </c>
      <c r="W56" s="201">
        <v>9.51</v>
      </c>
      <c r="X56" s="201">
        <v>27.69</v>
      </c>
      <c r="Y56" s="201">
        <v>0</v>
      </c>
      <c r="Z56" s="201">
        <v>64.900000000000006</v>
      </c>
      <c r="AA56" s="201">
        <v>20.37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301.94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-1.99</v>
      </c>
      <c r="AV56" s="201">
        <v>0.09</v>
      </c>
      <c r="AW56" s="201">
        <v>0</v>
      </c>
      <c r="AX56" s="201">
        <v>0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23.45</v>
      </c>
      <c r="E57" s="201">
        <v>0</v>
      </c>
      <c r="F57" s="201">
        <v>0</v>
      </c>
      <c r="G57" s="201">
        <v>38.19</v>
      </c>
      <c r="H57" s="201">
        <v>0</v>
      </c>
      <c r="I57" s="201">
        <v>0</v>
      </c>
      <c r="J57" s="201">
        <v>48.18</v>
      </c>
      <c r="K57" s="201">
        <v>240.02</v>
      </c>
      <c r="L57" s="201">
        <v>8.5299999999999994</v>
      </c>
      <c r="M57" s="201">
        <v>2.4900000000000002</v>
      </c>
      <c r="N57" s="201">
        <v>1.03</v>
      </c>
      <c r="O57" s="201">
        <v>2.88</v>
      </c>
      <c r="P57" s="201">
        <v>0.05</v>
      </c>
      <c r="Q57" s="201">
        <v>2.1</v>
      </c>
      <c r="R57" s="201">
        <v>8.9700000000000006</v>
      </c>
      <c r="S57" s="201">
        <v>5.45</v>
      </c>
      <c r="T57" s="201">
        <v>0.51</v>
      </c>
      <c r="U57" s="201">
        <v>1.94</v>
      </c>
      <c r="V57" s="201">
        <v>4.33</v>
      </c>
      <c r="W57" s="201">
        <v>9.51</v>
      </c>
      <c r="X57" s="201">
        <v>27.69</v>
      </c>
      <c r="Y57" s="201">
        <v>0</v>
      </c>
      <c r="Z57" s="201">
        <v>64.900000000000006</v>
      </c>
      <c r="AA57" s="201">
        <v>20.37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16.72</v>
      </c>
      <c r="AL57" s="201">
        <v>0</v>
      </c>
      <c r="AM57" s="201">
        <v>0</v>
      </c>
      <c r="AN57" s="201">
        <v>0</v>
      </c>
      <c r="AO57" s="201">
        <v>301.94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-1.99</v>
      </c>
      <c r="AV57" s="201">
        <v>0.09</v>
      </c>
      <c r="AW57" s="201">
        <v>0</v>
      </c>
      <c r="AX57" s="201">
        <v>0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23.45</v>
      </c>
      <c r="E58" s="201">
        <v>0</v>
      </c>
      <c r="F58" s="201">
        <v>0</v>
      </c>
      <c r="G58" s="201">
        <v>38.19</v>
      </c>
      <c r="H58" s="201">
        <v>0</v>
      </c>
      <c r="I58" s="201">
        <v>0</v>
      </c>
      <c r="J58" s="201">
        <v>48.18</v>
      </c>
      <c r="K58" s="201">
        <v>240.02</v>
      </c>
      <c r="L58" s="201">
        <v>8.5299999999999994</v>
      </c>
      <c r="M58" s="201">
        <v>2.4900000000000002</v>
      </c>
      <c r="N58" s="201">
        <v>1.03</v>
      </c>
      <c r="O58" s="201">
        <v>2.88</v>
      </c>
      <c r="P58" s="201">
        <v>0.05</v>
      </c>
      <c r="Q58" s="201">
        <v>2.1</v>
      </c>
      <c r="R58" s="201">
        <v>8.9700000000000006</v>
      </c>
      <c r="S58" s="201">
        <v>5.45</v>
      </c>
      <c r="T58" s="201">
        <v>0.51</v>
      </c>
      <c r="U58" s="201">
        <v>1.94</v>
      </c>
      <c r="V58" s="201">
        <v>4.33</v>
      </c>
      <c r="W58" s="201">
        <v>9.5</v>
      </c>
      <c r="X58" s="201">
        <v>27.69</v>
      </c>
      <c r="Y58" s="201">
        <v>0</v>
      </c>
      <c r="Z58" s="201">
        <v>64.900000000000006</v>
      </c>
      <c r="AA58" s="201">
        <v>20.37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16.72</v>
      </c>
      <c r="AL58" s="201">
        <v>0</v>
      </c>
      <c r="AM58" s="201">
        <v>0</v>
      </c>
      <c r="AN58" s="201">
        <v>0</v>
      </c>
      <c r="AO58" s="201">
        <v>301.94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-1.99</v>
      </c>
      <c r="AV58" s="201">
        <v>0.09</v>
      </c>
      <c r="AW58" s="201">
        <v>0</v>
      </c>
      <c r="AX58" s="201">
        <v>0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23.45</v>
      </c>
      <c r="E59" s="201">
        <v>0</v>
      </c>
      <c r="F59" s="201">
        <v>0</v>
      </c>
      <c r="G59" s="201">
        <v>38.19</v>
      </c>
      <c r="H59" s="201">
        <v>0</v>
      </c>
      <c r="I59" s="201">
        <v>0</v>
      </c>
      <c r="J59" s="201">
        <v>48.18</v>
      </c>
      <c r="K59" s="201">
        <v>240.02</v>
      </c>
      <c r="L59" s="201">
        <v>8.5299999999999994</v>
      </c>
      <c r="M59" s="201">
        <v>2.4900000000000002</v>
      </c>
      <c r="N59" s="201">
        <v>1.03</v>
      </c>
      <c r="O59" s="201">
        <v>2.88</v>
      </c>
      <c r="P59" s="201">
        <v>1.22</v>
      </c>
      <c r="Q59" s="201">
        <v>2.1</v>
      </c>
      <c r="R59" s="201">
        <v>8.9700000000000006</v>
      </c>
      <c r="S59" s="201">
        <v>5.45</v>
      </c>
      <c r="T59" s="201">
        <v>0.51</v>
      </c>
      <c r="U59" s="201">
        <v>1.94</v>
      </c>
      <c r="V59" s="201">
        <v>4.33</v>
      </c>
      <c r="W59" s="201">
        <v>9.5</v>
      </c>
      <c r="X59" s="201">
        <v>27.69</v>
      </c>
      <c r="Y59" s="201">
        <v>0</v>
      </c>
      <c r="Z59" s="201">
        <v>64.900000000000006</v>
      </c>
      <c r="AA59" s="201">
        <v>20.37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16.72</v>
      </c>
      <c r="AL59" s="201">
        <v>0</v>
      </c>
      <c r="AM59" s="201">
        <v>0</v>
      </c>
      <c r="AN59" s="201">
        <v>0</v>
      </c>
      <c r="AO59" s="201">
        <v>301.94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-1.99</v>
      </c>
      <c r="AV59" s="201">
        <v>0.09</v>
      </c>
      <c r="AW59" s="201">
        <v>0</v>
      </c>
      <c r="AX59" s="201">
        <v>0</v>
      </c>
      <c r="AY59" s="201">
        <v>0.37</v>
      </c>
    </row>
    <row r="60" spans="1:51">
      <c r="A60" t="s">
        <v>102</v>
      </c>
      <c r="B60" s="201">
        <v>0</v>
      </c>
      <c r="C60" s="201">
        <v>0</v>
      </c>
      <c r="D60" s="201">
        <v>23.45</v>
      </c>
      <c r="E60" s="201">
        <v>0</v>
      </c>
      <c r="F60" s="201">
        <v>0</v>
      </c>
      <c r="G60" s="201">
        <v>38.19</v>
      </c>
      <c r="H60" s="201">
        <v>0</v>
      </c>
      <c r="I60" s="201">
        <v>0</v>
      </c>
      <c r="J60" s="201">
        <v>48.18</v>
      </c>
      <c r="K60" s="201">
        <v>240.02</v>
      </c>
      <c r="L60" s="201">
        <v>8.5299999999999994</v>
      </c>
      <c r="M60" s="201">
        <v>2.4900000000000002</v>
      </c>
      <c r="N60" s="201">
        <v>1.03</v>
      </c>
      <c r="O60" s="201">
        <v>2.88</v>
      </c>
      <c r="P60" s="201">
        <v>1.22</v>
      </c>
      <c r="Q60" s="201">
        <v>2.1</v>
      </c>
      <c r="R60" s="201">
        <v>8.9700000000000006</v>
      </c>
      <c r="S60" s="201">
        <v>5.45</v>
      </c>
      <c r="T60" s="201">
        <v>0.51</v>
      </c>
      <c r="U60" s="201">
        <v>1.94</v>
      </c>
      <c r="V60" s="201">
        <v>4.33</v>
      </c>
      <c r="W60" s="201">
        <v>9.5</v>
      </c>
      <c r="X60" s="201">
        <v>27.69</v>
      </c>
      <c r="Y60" s="201">
        <v>0</v>
      </c>
      <c r="Z60" s="201">
        <v>64.900000000000006</v>
      </c>
      <c r="AA60" s="201">
        <v>20.37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16.72</v>
      </c>
      <c r="AL60" s="201">
        <v>0</v>
      </c>
      <c r="AM60" s="201">
        <v>0</v>
      </c>
      <c r="AN60" s="201">
        <v>0</v>
      </c>
      <c r="AO60" s="201">
        <v>301.94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-1.99</v>
      </c>
      <c r="AV60" s="201">
        <v>0.09</v>
      </c>
      <c r="AW60" s="201">
        <v>0</v>
      </c>
      <c r="AX60" s="201">
        <v>0</v>
      </c>
      <c r="AY60" s="201">
        <v>0.37</v>
      </c>
    </row>
    <row r="61" spans="1:51">
      <c r="A61" t="s">
        <v>103</v>
      </c>
      <c r="B61" s="201">
        <v>0</v>
      </c>
      <c r="C61" s="201">
        <v>0</v>
      </c>
      <c r="D61" s="201">
        <v>23.45</v>
      </c>
      <c r="E61" s="201">
        <v>0</v>
      </c>
      <c r="F61" s="201">
        <v>0</v>
      </c>
      <c r="G61" s="201">
        <v>38.19</v>
      </c>
      <c r="H61" s="201">
        <v>0</v>
      </c>
      <c r="I61" s="201">
        <v>0</v>
      </c>
      <c r="J61" s="201">
        <v>48.18</v>
      </c>
      <c r="K61" s="201">
        <v>237.61</v>
      </c>
      <c r="L61" s="201">
        <v>8.49</v>
      </c>
      <c r="M61" s="201">
        <v>2.4900000000000002</v>
      </c>
      <c r="N61" s="201">
        <v>1.03</v>
      </c>
      <c r="O61" s="201">
        <v>2.88</v>
      </c>
      <c r="P61" s="201">
        <v>1.22</v>
      </c>
      <c r="Q61" s="201">
        <v>2.1</v>
      </c>
      <c r="R61" s="201">
        <v>8.9700000000000006</v>
      </c>
      <c r="S61" s="201">
        <v>5.45</v>
      </c>
      <c r="T61" s="201">
        <v>0.51</v>
      </c>
      <c r="U61" s="201">
        <v>1.94</v>
      </c>
      <c r="V61" s="201">
        <v>4.07</v>
      </c>
      <c r="W61" s="201">
        <v>0.76</v>
      </c>
      <c r="X61" s="201">
        <v>2.4500000000000002</v>
      </c>
      <c r="Y61" s="201">
        <v>0</v>
      </c>
      <c r="Z61" s="201">
        <v>57.03</v>
      </c>
      <c r="AA61" s="201">
        <v>20.37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16.72</v>
      </c>
      <c r="AL61" s="201">
        <v>0</v>
      </c>
      <c r="AM61" s="201">
        <v>0</v>
      </c>
      <c r="AN61" s="201">
        <v>0</v>
      </c>
      <c r="AO61" s="201">
        <v>301.94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-1.99</v>
      </c>
      <c r="AV61" s="201">
        <v>0.05</v>
      </c>
      <c r="AW61" s="201">
        <v>0</v>
      </c>
      <c r="AX61" s="201">
        <v>0</v>
      </c>
      <c r="AY61" s="201">
        <v>0.37</v>
      </c>
    </row>
    <row r="62" spans="1:51">
      <c r="A62" t="s">
        <v>104</v>
      </c>
      <c r="B62" s="201">
        <v>0</v>
      </c>
      <c r="C62" s="201">
        <v>0</v>
      </c>
      <c r="D62" s="201">
        <v>23.45</v>
      </c>
      <c r="E62" s="201">
        <v>0</v>
      </c>
      <c r="F62" s="201">
        <v>0</v>
      </c>
      <c r="G62" s="201">
        <v>38.19</v>
      </c>
      <c r="H62" s="201">
        <v>0</v>
      </c>
      <c r="I62" s="201">
        <v>0</v>
      </c>
      <c r="J62" s="201">
        <v>48.18</v>
      </c>
      <c r="K62" s="201">
        <v>237.61</v>
      </c>
      <c r="L62" s="201">
        <v>8.49</v>
      </c>
      <c r="M62" s="201">
        <v>2.4900000000000002</v>
      </c>
      <c r="N62" s="201">
        <v>1.03</v>
      </c>
      <c r="O62" s="201">
        <v>2.88</v>
      </c>
      <c r="P62" s="201">
        <v>1.22</v>
      </c>
      <c r="Q62" s="201">
        <v>2.1</v>
      </c>
      <c r="R62" s="201">
        <v>8.9700000000000006</v>
      </c>
      <c r="S62" s="201">
        <v>5.45</v>
      </c>
      <c r="T62" s="201">
        <v>0.51</v>
      </c>
      <c r="U62" s="201">
        <v>1.94</v>
      </c>
      <c r="V62" s="201">
        <v>4.07</v>
      </c>
      <c r="W62" s="201">
        <v>0.76</v>
      </c>
      <c r="X62" s="201">
        <v>2.4500000000000002</v>
      </c>
      <c r="Y62" s="201">
        <v>0</v>
      </c>
      <c r="Z62" s="201">
        <v>57.03</v>
      </c>
      <c r="AA62" s="201">
        <v>20.37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16.72</v>
      </c>
      <c r="AL62" s="201">
        <v>0</v>
      </c>
      <c r="AM62" s="201">
        <v>0</v>
      </c>
      <c r="AN62" s="201">
        <v>0</v>
      </c>
      <c r="AO62" s="201">
        <v>301.94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-1.99</v>
      </c>
      <c r="AV62" s="201">
        <v>0.05</v>
      </c>
      <c r="AW62" s="201">
        <v>0</v>
      </c>
      <c r="AX62" s="201">
        <v>0</v>
      </c>
      <c r="AY62" s="201">
        <v>0.37</v>
      </c>
    </row>
    <row r="63" spans="1:51">
      <c r="A63" t="s">
        <v>105</v>
      </c>
      <c r="B63" s="201">
        <v>0</v>
      </c>
      <c r="C63" s="201">
        <v>0</v>
      </c>
      <c r="D63" s="201">
        <v>23.45</v>
      </c>
      <c r="E63" s="201">
        <v>0</v>
      </c>
      <c r="F63" s="201">
        <v>0</v>
      </c>
      <c r="G63" s="201">
        <v>38.19</v>
      </c>
      <c r="H63" s="201">
        <v>0</v>
      </c>
      <c r="I63" s="201">
        <v>0</v>
      </c>
      <c r="J63" s="201">
        <v>48.18</v>
      </c>
      <c r="K63" s="201">
        <v>237.61</v>
      </c>
      <c r="L63" s="201">
        <v>8.49</v>
      </c>
      <c r="M63" s="201">
        <v>2.4900000000000002</v>
      </c>
      <c r="N63" s="201">
        <v>1.03</v>
      </c>
      <c r="O63" s="201">
        <v>2.88</v>
      </c>
      <c r="P63" s="201">
        <v>1.22</v>
      </c>
      <c r="Q63" s="201">
        <v>2.1</v>
      </c>
      <c r="R63" s="201">
        <v>8.9700000000000006</v>
      </c>
      <c r="S63" s="201">
        <v>5.45</v>
      </c>
      <c r="T63" s="201">
        <v>0.51</v>
      </c>
      <c r="U63" s="201">
        <v>1.94</v>
      </c>
      <c r="V63" s="201">
        <v>4.07</v>
      </c>
      <c r="W63" s="201">
        <v>0.76</v>
      </c>
      <c r="X63" s="201">
        <v>2.4500000000000002</v>
      </c>
      <c r="Y63" s="201">
        <v>0</v>
      </c>
      <c r="Z63" s="201">
        <v>64.900000000000006</v>
      </c>
      <c r="AA63" s="201">
        <v>20.37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16.72</v>
      </c>
      <c r="AL63" s="201">
        <v>0</v>
      </c>
      <c r="AM63" s="201">
        <v>0</v>
      </c>
      <c r="AN63" s="201">
        <v>0</v>
      </c>
      <c r="AO63" s="201">
        <v>301.94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-1.99</v>
      </c>
      <c r="AV63" s="201">
        <v>0.05</v>
      </c>
      <c r="AW63" s="201">
        <v>0</v>
      </c>
      <c r="AX63" s="201">
        <v>0</v>
      </c>
      <c r="AY63" s="201">
        <v>0.37</v>
      </c>
    </row>
    <row r="64" spans="1:51">
      <c r="A64" t="s">
        <v>106</v>
      </c>
      <c r="B64" s="201">
        <v>0</v>
      </c>
      <c r="C64" s="201">
        <v>0</v>
      </c>
      <c r="D64" s="201">
        <v>23.45</v>
      </c>
      <c r="E64" s="201">
        <v>0</v>
      </c>
      <c r="F64" s="201">
        <v>0</v>
      </c>
      <c r="G64" s="201">
        <v>38.19</v>
      </c>
      <c r="H64" s="201">
        <v>0</v>
      </c>
      <c r="I64" s="201">
        <v>0</v>
      </c>
      <c r="J64" s="201">
        <v>48.18</v>
      </c>
      <c r="K64" s="201">
        <v>237.61</v>
      </c>
      <c r="L64" s="201">
        <v>8.49</v>
      </c>
      <c r="M64" s="201">
        <v>2.4900000000000002</v>
      </c>
      <c r="N64" s="201">
        <v>1.03</v>
      </c>
      <c r="O64" s="201">
        <v>2.88</v>
      </c>
      <c r="P64" s="201">
        <v>1.22</v>
      </c>
      <c r="Q64" s="201">
        <v>2.1</v>
      </c>
      <c r="R64" s="201">
        <v>8.9700000000000006</v>
      </c>
      <c r="S64" s="201">
        <v>5.45</v>
      </c>
      <c r="T64" s="201">
        <v>0.51</v>
      </c>
      <c r="U64" s="201">
        <v>1.94</v>
      </c>
      <c r="V64" s="201">
        <v>4.07</v>
      </c>
      <c r="W64" s="201">
        <v>0.76</v>
      </c>
      <c r="X64" s="201">
        <v>2.4500000000000002</v>
      </c>
      <c r="Y64" s="201">
        <v>0</v>
      </c>
      <c r="Z64" s="201">
        <v>26.4</v>
      </c>
      <c r="AA64" s="201">
        <v>20.37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16.72</v>
      </c>
      <c r="AL64" s="201">
        <v>0</v>
      </c>
      <c r="AM64" s="201">
        <v>0</v>
      </c>
      <c r="AN64" s="201">
        <v>0</v>
      </c>
      <c r="AO64" s="201">
        <v>301.94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-1.99</v>
      </c>
      <c r="AV64" s="201">
        <v>0.05</v>
      </c>
      <c r="AW64" s="201">
        <v>0</v>
      </c>
      <c r="AX64" s="201">
        <v>0</v>
      </c>
      <c r="AY64" s="201">
        <v>0.37</v>
      </c>
    </row>
    <row r="65" spans="1:51">
      <c r="A65" t="s">
        <v>107</v>
      </c>
      <c r="B65" s="201">
        <v>0</v>
      </c>
      <c r="C65" s="201">
        <v>0</v>
      </c>
      <c r="D65" s="201">
        <v>23.45</v>
      </c>
      <c r="E65" s="201">
        <v>0</v>
      </c>
      <c r="F65" s="201">
        <v>0</v>
      </c>
      <c r="G65" s="201">
        <v>38.19</v>
      </c>
      <c r="H65" s="201">
        <v>0</v>
      </c>
      <c r="I65" s="201">
        <v>0</v>
      </c>
      <c r="J65" s="201">
        <v>48.18</v>
      </c>
      <c r="K65" s="201">
        <v>237.61</v>
      </c>
      <c r="L65" s="201">
        <v>8.49</v>
      </c>
      <c r="M65" s="201">
        <v>2.4900000000000002</v>
      </c>
      <c r="N65" s="201">
        <v>1.03</v>
      </c>
      <c r="O65" s="201">
        <v>2.88</v>
      </c>
      <c r="P65" s="201">
        <v>1.22</v>
      </c>
      <c r="Q65" s="201">
        <v>2.1</v>
      </c>
      <c r="R65" s="201">
        <v>9.23</v>
      </c>
      <c r="S65" s="201">
        <v>5.45</v>
      </c>
      <c r="T65" s="201">
        <v>0.51</v>
      </c>
      <c r="U65" s="201">
        <v>1.94</v>
      </c>
      <c r="V65" s="201">
        <v>4.07</v>
      </c>
      <c r="W65" s="201">
        <v>0.76</v>
      </c>
      <c r="X65" s="201">
        <v>2.4500000000000002</v>
      </c>
      <c r="Y65" s="201">
        <v>0</v>
      </c>
      <c r="Z65" s="201">
        <v>64.89</v>
      </c>
      <c r="AA65" s="201">
        <v>20.37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16.72</v>
      </c>
      <c r="AL65" s="201">
        <v>0</v>
      </c>
      <c r="AM65" s="201">
        <v>0</v>
      </c>
      <c r="AN65" s="201">
        <v>0</v>
      </c>
      <c r="AO65" s="201">
        <v>301.94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-1.99</v>
      </c>
      <c r="AV65" s="201">
        <v>0.05</v>
      </c>
      <c r="AW65" s="201">
        <v>0</v>
      </c>
      <c r="AX65" s="201">
        <v>0</v>
      </c>
      <c r="AY65" s="201">
        <v>0.37</v>
      </c>
    </row>
    <row r="66" spans="1:51">
      <c r="A66" t="s">
        <v>108</v>
      </c>
      <c r="B66" s="201">
        <v>0</v>
      </c>
      <c r="C66" s="201">
        <v>0</v>
      </c>
      <c r="D66" s="201">
        <v>23.45</v>
      </c>
      <c r="E66" s="201">
        <v>0</v>
      </c>
      <c r="F66" s="201">
        <v>0</v>
      </c>
      <c r="G66" s="201">
        <v>38.19</v>
      </c>
      <c r="H66" s="201">
        <v>0</v>
      </c>
      <c r="I66" s="201">
        <v>0</v>
      </c>
      <c r="J66" s="201">
        <v>48.18</v>
      </c>
      <c r="K66" s="201">
        <v>237.61</v>
      </c>
      <c r="L66" s="201">
        <v>8.49</v>
      </c>
      <c r="M66" s="201">
        <v>2.4900000000000002</v>
      </c>
      <c r="N66" s="201">
        <v>1.03</v>
      </c>
      <c r="O66" s="201">
        <v>2.88</v>
      </c>
      <c r="P66" s="201">
        <v>1.22</v>
      </c>
      <c r="Q66" s="201">
        <v>2.1</v>
      </c>
      <c r="R66" s="201">
        <v>9.23</v>
      </c>
      <c r="S66" s="201">
        <v>5.45</v>
      </c>
      <c r="T66" s="201">
        <v>0.51</v>
      </c>
      <c r="U66" s="201">
        <v>1.94</v>
      </c>
      <c r="V66" s="201">
        <v>4.07</v>
      </c>
      <c r="W66" s="201">
        <v>0.76</v>
      </c>
      <c r="X66" s="201">
        <v>2.4500000000000002</v>
      </c>
      <c r="Y66" s="201">
        <v>0</v>
      </c>
      <c r="Z66" s="201">
        <v>64.89</v>
      </c>
      <c r="AA66" s="201">
        <v>20.37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16.72</v>
      </c>
      <c r="AL66" s="201">
        <v>0</v>
      </c>
      <c r="AM66" s="201">
        <v>0</v>
      </c>
      <c r="AN66" s="201">
        <v>0</v>
      </c>
      <c r="AO66" s="201">
        <v>301.94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-1.99</v>
      </c>
      <c r="AV66" s="201">
        <v>0.05</v>
      </c>
      <c r="AW66" s="201">
        <v>0</v>
      </c>
      <c r="AX66" s="201">
        <v>0</v>
      </c>
      <c r="AY66" s="201">
        <v>0.37</v>
      </c>
    </row>
    <row r="67" spans="1:51">
      <c r="A67" t="s">
        <v>109</v>
      </c>
      <c r="B67" s="201">
        <v>0</v>
      </c>
      <c r="C67" s="201">
        <v>0</v>
      </c>
      <c r="D67" s="201">
        <v>23.45</v>
      </c>
      <c r="E67" s="201">
        <v>0</v>
      </c>
      <c r="F67" s="201">
        <v>0</v>
      </c>
      <c r="G67" s="201">
        <v>38.19</v>
      </c>
      <c r="H67" s="201">
        <v>0</v>
      </c>
      <c r="I67" s="201">
        <v>0</v>
      </c>
      <c r="J67" s="201">
        <v>48.18</v>
      </c>
      <c r="K67" s="201">
        <v>237.61</v>
      </c>
      <c r="L67" s="201">
        <v>8.49</v>
      </c>
      <c r="M67" s="201">
        <v>2.4900000000000002</v>
      </c>
      <c r="N67" s="201">
        <v>1.03</v>
      </c>
      <c r="O67" s="201">
        <v>2.88</v>
      </c>
      <c r="P67" s="201">
        <v>1.22</v>
      </c>
      <c r="Q67" s="201">
        <v>2.1</v>
      </c>
      <c r="R67" s="201">
        <v>9.23</v>
      </c>
      <c r="S67" s="201">
        <v>5.45</v>
      </c>
      <c r="T67" s="201">
        <v>0.51</v>
      </c>
      <c r="U67" s="201">
        <v>1.94</v>
      </c>
      <c r="V67" s="201">
        <v>4.07</v>
      </c>
      <c r="W67" s="201">
        <v>0.76</v>
      </c>
      <c r="X67" s="201">
        <v>2.4500000000000002</v>
      </c>
      <c r="Y67" s="201">
        <v>0</v>
      </c>
      <c r="Z67" s="201">
        <v>64.89</v>
      </c>
      <c r="AA67" s="201">
        <v>20.37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16.72</v>
      </c>
      <c r="AL67" s="201">
        <v>0</v>
      </c>
      <c r="AM67" s="201">
        <v>0</v>
      </c>
      <c r="AN67" s="201">
        <v>0</v>
      </c>
      <c r="AO67" s="201">
        <v>301.94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-1.99</v>
      </c>
      <c r="AV67" s="201">
        <v>0.05</v>
      </c>
      <c r="AW67" s="201">
        <v>0</v>
      </c>
      <c r="AX67" s="201">
        <v>0</v>
      </c>
      <c r="AY67" s="201">
        <v>0.37</v>
      </c>
    </row>
    <row r="68" spans="1:51">
      <c r="A68" t="s">
        <v>110</v>
      </c>
      <c r="B68" s="201">
        <v>0</v>
      </c>
      <c r="C68" s="201">
        <v>0</v>
      </c>
      <c r="D68" s="201">
        <v>23.45</v>
      </c>
      <c r="E68" s="201">
        <v>0</v>
      </c>
      <c r="F68" s="201">
        <v>0</v>
      </c>
      <c r="G68" s="201">
        <v>38.19</v>
      </c>
      <c r="H68" s="201">
        <v>0</v>
      </c>
      <c r="I68" s="201">
        <v>0</v>
      </c>
      <c r="J68" s="201">
        <v>48.18</v>
      </c>
      <c r="K68" s="201">
        <v>237.61</v>
      </c>
      <c r="L68" s="201">
        <v>8.49</v>
      </c>
      <c r="M68" s="201">
        <v>2.4900000000000002</v>
      </c>
      <c r="N68" s="201">
        <v>1.03</v>
      </c>
      <c r="O68" s="201">
        <v>2.88</v>
      </c>
      <c r="P68" s="201">
        <v>1.22</v>
      </c>
      <c r="Q68" s="201">
        <v>2.1</v>
      </c>
      <c r="R68" s="201">
        <v>8.9700000000000006</v>
      </c>
      <c r="S68" s="201">
        <v>5.45</v>
      </c>
      <c r="T68" s="201">
        <v>0.51</v>
      </c>
      <c r="U68" s="201">
        <v>1.94</v>
      </c>
      <c r="V68" s="201">
        <v>4.07</v>
      </c>
      <c r="W68" s="201">
        <v>0.76</v>
      </c>
      <c r="X68" s="201">
        <v>2.4500000000000002</v>
      </c>
      <c r="Y68" s="201">
        <v>0</v>
      </c>
      <c r="Z68" s="201">
        <v>64.900000000000006</v>
      </c>
      <c r="AA68" s="201">
        <v>20.37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16.72</v>
      </c>
      <c r="AL68" s="201">
        <v>0</v>
      </c>
      <c r="AM68" s="201">
        <v>0</v>
      </c>
      <c r="AN68" s="201">
        <v>0</v>
      </c>
      <c r="AO68" s="201">
        <v>301.94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-1.99</v>
      </c>
      <c r="AV68" s="201">
        <v>0.05</v>
      </c>
      <c r="AW68" s="201">
        <v>0</v>
      </c>
      <c r="AX68" s="201">
        <v>0</v>
      </c>
      <c r="AY68" s="201">
        <v>0.37</v>
      </c>
    </row>
    <row r="69" spans="1:51">
      <c r="A69" t="s">
        <v>111</v>
      </c>
      <c r="B69" s="201">
        <v>0</v>
      </c>
      <c r="C69" s="201">
        <v>0</v>
      </c>
      <c r="D69" s="201">
        <v>23.45</v>
      </c>
      <c r="E69" s="201">
        <v>0</v>
      </c>
      <c r="F69" s="201">
        <v>0</v>
      </c>
      <c r="G69" s="201">
        <v>38.19</v>
      </c>
      <c r="H69" s="201">
        <v>0</v>
      </c>
      <c r="I69" s="201">
        <v>0</v>
      </c>
      <c r="J69" s="201">
        <v>48.18</v>
      </c>
      <c r="K69" s="201">
        <v>237.61</v>
      </c>
      <c r="L69" s="201">
        <v>8.49</v>
      </c>
      <c r="M69" s="201">
        <v>2.4900000000000002</v>
      </c>
      <c r="N69" s="201">
        <v>1.03</v>
      </c>
      <c r="O69" s="201">
        <v>2.88</v>
      </c>
      <c r="P69" s="201">
        <v>1.22</v>
      </c>
      <c r="Q69" s="201">
        <v>2.1</v>
      </c>
      <c r="R69" s="201">
        <v>9.33</v>
      </c>
      <c r="S69" s="201">
        <v>5.45</v>
      </c>
      <c r="T69" s="201">
        <v>0.51</v>
      </c>
      <c r="U69" s="201">
        <v>1.94</v>
      </c>
      <c r="V69" s="201">
        <v>4.07</v>
      </c>
      <c r="W69" s="201">
        <v>0.76</v>
      </c>
      <c r="X69" s="201">
        <v>2.4500000000000002</v>
      </c>
      <c r="Y69" s="201">
        <v>0</v>
      </c>
      <c r="Z69" s="201">
        <v>26.4</v>
      </c>
      <c r="AA69" s="201">
        <v>20.37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16.72</v>
      </c>
      <c r="AL69" s="201">
        <v>0</v>
      </c>
      <c r="AM69" s="201">
        <v>0</v>
      </c>
      <c r="AN69" s="201">
        <v>0</v>
      </c>
      <c r="AO69" s="201">
        <v>301.94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-1.99</v>
      </c>
      <c r="AV69" s="201">
        <v>0.05</v>
      </c>
      <c r="AW69" s="201">
        <v>0</v>
      </c>
      <c r="AX69" s="201">
        <v>0</v>
      </c>
      <c r="AY69" s="201">
        <v>0.37</v>
      </c>
    </row>
    <row r="70" spans="1:51">
      <c r="A70" t="s">
        <v>112</v>
      </c>
      <c r="B70" s="201">
        <v>0</v>
      </c>
      <c r="C70" s="201">
        <v>0</v>
      </c>
      <c r="D70" s="201">
        <v>23.45</v>
      </c>
      <c r="E70" s="201">
        <v>0</v>
      </c>
      <c r="F70" s="201">
        <v>0</v>
      </c>
      <c r="G70" s="201">
        <v>38.19</v>
      </c>
      <c r="H70" s="201">
        <v>0</v>
      </c>
      <c r="I70" s="201">
        <v>0</v>
      </c>
      <c r="J70" s="201">
        <v>48.18</v>
      </c>
      <c r="K70" s="201">
        <v>237.61</v>
      </c>
      <c r="L70" s="201">
        <v>8.49</v>
      </c>
      <c r="M70" s="201">
        <v>2.4900000000000002</v>
      </c>
      <c r="N70" s="201">
        <v>1.03</v>
      </c>
      <c r="O70" s="201">
        <v>2.88</v>
      </c>
      <c r="P70" s="201">
        <v>1.22</v>
      </c>
      <c r="Q70" s="201">
        <v>2.1</v>
      </c>
      <c r="R70" s="201">
        <v>0.74</v>
      </c>
      <c r="S70" s="201">
        <v>5.46</v>
      </c>
      <c r="T70" s="201">
        <v>0.51</v>
      </c>
      <c r="U70" s="201">
        <v>1.94</v>
      </c>
      <c r="V70" s="201">
        <v>0.35</v>
      </c>
      <c r="W70" s="201">
        <v>0.76</v>
      </c>
      <c r="X70" s="201">
        <v>2.4500000000000002</v>
      </c>
      <c r="Y70" s="201">
        <v>0</v>
      </c>
      <c r="Z70" s="201">
        <v>4.6100000000000003</v>
      </c>
      <c r="AA70" s="201">
        <v>20.37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16.72</v>
      </c>
      <c r="AL70" s="201">
        <v>0</v>
      </c>
      <c r="AM70" s="201">
        <v>0</v>
      </c>
      <c r="AN70" s="201">
        <v>0</v>
      </c>
      <c r="AO70" s="201">
        <v>301.94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-1.99</v>
      </c>
      <c r="AV70" s="201">
        <v>0.05</v>
      </c>
      <c r="AW70" s="201">
        <v>0</v>
      </c>
      <c r="AX70" s="201">
        <v>0.03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23.45</v>
      </c>
      <c r="E71" s="201">
        <v>0</v>
      </c>
      <c r="F71" s="201">
        <v>0</v>
      </c>
      <c r="G71" s="201">
        <v>38.19</v>
      </c>
      <c r="H71" s="201">
        <v>0</v>
      </c>
      <c r="I71" s="201">
        <v>0</v>
      </c>
      <c r="J71" s="201">
        <v>48.48</v>
      </c>
      <c r="K71" s="201">
        <v>237.61</v>
      </c>
      <c r="L71" s="201">
        <v>8.5299999999999994</v>
      </c>
      <c r="M71" s="201">
        <v>2.4900000000000002</v>
      </c>
      <c r="N71" s="201">
        <v>1.03</v>
      </c>
      <c r="O71" s="201">
        <v>2.88</v>
      </c>
      <c r="P71" s="201">
        <v>1.22</v>
      </c>
      <c r="Q71" s="201">
        <v>2.1</v>
      </c>
      <c r="R71" s="201">
        <v>1.22</v>
      </c>
      <c r="S71" s="201">
        <v>5.81</v>
      </c>
      <c r="T71" s="201">
        <v>0.51</v>
      </c>
      <c r="U71" s="201">
        <v>1.94</v>
      </c>
      <c r="V71" s="201">
        <v>0.35</v>
      </c>
      <c r="W71" s="201">
        <v>0.76</v>
      </c>
      <c r="X71" s="201">
        <v>2.4500000000000002</v>
      </c>
      <c r="Y71" s="201">
        <v>0</v>
      </c>
      <c r="Z71" s="201">
        <v>4.6100000000000003</v>
      </c>
      <c r="AA71" s="201">
        <v>1.49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16.72</v>
      </c>
      <c r="AL71" s="201">
        <v>0</v>
      </c>
      <c r="AM71" s="201">
        <v>0</v>
      </c>
      <c r="AN71" s="201">
        <v>0</v>
      </c>
      <c r="AO71" s="201">
        <v>301.94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-1.99</v>
      </c>
      <c r="AV71" s="201">
        <v>0.05</v>
      </c>
      <c r="AW71" s="201">
        <v>0</v>
      </c>
      <c r="AX71" s="201">
        <v>0.03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23.68</v>
      </c>
      <c r="E72" s="201">
        <v>0</v>
      </c>
      <c r="F72" s="201">
        <v>0</v>
      </c>
      <c r="G72" s="201">
        <v>38.19</v>
      </c>
      <c r="H72" s="201">
        <v>0</v>
      </c>
      <c r="I72" s="201">
        <v>0</v>
      </c>
      <c r="J72" s="201">
        <v>48.48</v>
      </c>
      <c r="K72" s="201">
        <v>237.61</v>
      </c>
      <c r="L72" s="201">
        <v>8.5299999999999994</v>
      </c>
      <c r="M72" s="201">
        <v>2.4900000000000002</v>
      </c>
      <c r="N72" s="201">
        <v>1.03</v>
      </c>
      <c r="O72" s="201">
        <v>2.88</v>
      </c>
      <c r="P72" s="201">
        <v>1.22</v>
      </c>
      <c r="Q72" s="201">
        <v>2.1</v>
      </c>
      <c r="R72" s="201">
        <v>0.75</v>
      </c>
      <c r="S72" s="201">
        <v>5.45</v>
      </c>
      <c r="T72" s="201">
        <v>0.51</v>
      </c>
      <c r="U72" s="201">
        <v>1.94</v>
      </c>
      <c r="V72" s="201">
        <v>0.35</v>
      </c>
      <c r="W72" s="201">
        <v>0.76</v>
      </c>
      <c r="X72" s="201">
        <v>2.4500000000000002</v>
      </c>
      <c r="Y72" s="201">
        <v>0</v>
      </c>
      <c r="Z72" s="201">
        <v>4.6100000000000003</v>
      </c>
      <c r="AA72" s="201">
        <v>1.49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16.72</v>
      </c>
      <c r="AL72" s="201">
        <v>0</v>
      </c>
      <c r="AM72" s="201">
        <v>0</v>
      </c>
      <c r="AN72" s="201">
        <v>0</v>
      </c>
      <c r="AO72" s="201">
        <v>301.94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-1.99</v>
      </c>
      <c r="AV72" s="201">
        <v>0.05</v>
      </c>
      <c r="AW72" s="201">
        <v>7.0000000000000007E-2</v>
      </c>
      <c r="AX72" s="201">
        <v>0.06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23.68</v>
      </c>
      <c r="E73" s="201">
        <v>0</v>
      </c>
      <c r="F73" s="201">
        <v>0</v>
      </c>
      <c r="G73" s="201">
        <v>38.19</v>
      </c>
      <c r="H73" s="201">
        <v>0</v>
      </c>
      <c r="I73" s="201">
        <v>0</v>
      </c>
      <c r="J73" s="201">
        <v>48.48</v>
      </c>
      <c r="K73" s="201">
        <v>237.61</v>
      </c>
      <c r="L73" s="201">
        <v>0.68</v>
      </c>
      <c r="M73" s="201">
        <v>2.4900000000000002</v>
      </c>
      <c r="N73" s="201">
        <v>1.03</v>
      </c>
      <c r="O73" s="201">
        <v>2.88</v>
      </c>
      <c r="P73" s="201">
        <v>1.22</v>
      </c>
      <c r="Q73" s="201">
        <v>0.19</v>
      </c>
      <c r="R73" s="201">
        <v>0.75</v>
      </c>
      <c r="S73" s="201">
        <v>0.46</v>
      </c>
      <c r="T73" s="201">
        <v>0.06</v>
      </c>
      <c r="U73" s="201">
        <v>1.94</v>
      </c>
      <c r="V73" s="201">
        <v>0.35</v>
      </c>
      <c r="W73" s="201">
        <v>0.95</v>
      </c>
      <c r="X73" s="201">
        <v>3.54</v>
      </c>
      <c r="Y73" s="201">
        <v>0</v>
      </c>
      <c r="Z73" s="201">
        <v>4.6100000000000003</v>
      </c>
      <c r="AA73" s="201">
        <v>1.49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16.72</v>
      </c>
      <c r="AL73" s="201">
        <v>0</v>
      </c>
      <c r="AM73" s="201">
        <v>0</v>
      </c>
      <c r="AN73" s="201">
        <v>0</v>
      </c>
      <c r="AO73" s="201">
        <v>301.94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-1.99</v>
      </c>
      <c r="AV73" s="201">
        <v>0.05</v>
      </c>
      <c r="AW73" s="201">
        <v>7.0000000000000007E-2</v>
      </c>
      <c r="AX73" s="201">
        <v>0.08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23.68</v>
      </c>
      <c r="E74" s="201">
        <v>0</v>
      </c>
      <c r="F74" s="201">
        <v>0</v>
      </c>
      <c r="G74" s="201">
        <v>38.19</v>
      </c>
      <c r="H74" s="201">
        <v>0</v>
      </c>
      <c r="I74" s="201">
        <v>0</v>
      </c>
      <c r="J74" s="201">
        <v>48.48</v>
      </c>
      <c r="K74" s="201">
        <v>237.61</v>
      </c>
      <c r="L74" s="201">
        <v>0.68</v>
      </c>
      <c r="M74" s="201">
        <v>2.4900000000000002</v>
      </c>
      <c r="N74" s="201">
        <v>1.03</v>
      </c>
      <c r="O74" s="201">
        <v>2.88</v>
      </c>
      <c r="P74" s="201">
        <v>1.22</v>
      </c>
      <c r="Q74" s="201">
        <v>0.19</v>
      </c>
      <c r="R74" s="201">
        <v>0.75</v>
      </c>
      <c r="S74" s="201">
        <v>0.46</v>
      </c>
      <c r="T74" s="201">
        <v>0.06</v>
      </c>
      <c r="U74" s="201">
        <v>1.94</v>
      </c>
      <c r="V74" s="201">
        <v>0.34</v>
      </c>
      <c r="W74" s="201">
        <v>0.77</v>
      </c>
      <c r="X74" s="201">
        <v>2.4500000000000002</v>
      </c>
      <c r="Y74" s="201">
        <v>0</v>
      </c>
      <c r="Z74" s="201">
        <v>4.6100000000000003</v>
      </c>
      <c r="AA74" s="201">
        <v>1.49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16.72</v>
      </c>
      <c r="AL74" s="201">
        <v>0</v>
      </c>
      <c r="AM74" s="201">
        <v>0</v>
      </c>
      <c r="AN74" s="201">
        <v>0</v>
      </c>
      <c r="AO74" s="201">
        <v>301.94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-1.99</v>
      </c>
      <c r="AV74" s="201">
        <v>0.05</v>
      </c>
      <c r="AW74" s="201">
        <v>0.18</v>
      </c>
      <c r="AX74" s="201">
        <v>0.12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23.68</v>
      </c>
      <c r="E75" s="201">
        <v>0</v>
      </c>
      <c r="F75" s="201">
        <v>0</v>
      </c>
      <c r="G75" s="201">
        <v>38.19</v>
      </c>
      <c r="H75" s="201">
        <v>0</v>
      </c>
      <c r="I75" s="201">
        <v>0</v>
      </c>
      <c r="J75" s="201">
        <v>48.48</v>
      </c>
      <c r="K75" s="201">
        <v>175.43</v>
      </c>
      <c r="L75" s="201">
        <v>0.68</v>
      </c>
      <c r="M75" s="201">
        <v>2.4900000000000002</v>
      </c>
      <c r="N75" s="201">
        <v>1.03</v>
      </c>
      <c r="O75" s="201">
        <v>2.88</v>
      </c>
      <c r="P75" s="201">
        <v>1.22</v>
      </c>
      <c r="Q75" s="201">
        <v>0.19</v>
      </c>
      <c r="R75" s="201">
        <v>0.75</v>
      </c>
      <c r="S75" s="201">
        <v>0.46</v>
      </c>
      <c r="T75" s="201">
        <v>0.06</v>
      </c>
      <c r="U75" s="201">
        <v>1.94</v>
      </c>
      <c r="V75" s="201">
        <v>0.35</v>
      </c>
      <c r="W75" s="201">
        <v>0.77</v>
      </c>
      <c r="X75" s="201">
        <v>2.4500000000000002</v>
      </c>
      <c r="Y75" s="201">
        <v>0</v>
      </c>
      <c r="Z75" s="201">
        <v>4.6100000000000003</v>
      </c>
      <c r="AA75" s="201">
        <v>1.49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16.600000000000001</v>
      </c>
      <c r="AL75" s="201">
        <v>0</v>
      </c>
      <c r="AM75" s="201">
        <v>0</v>
      </c>
      <c r="AN75" s="201">
        <v>0</v>
      </c>
      <c r="AO75" s="201">
        <v>301.94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-1.99</v>
      </c>
      <c r="AV75" s="201">
        <v>0.05</v>
      </c>
      <c r="AW75" s="201">
        <v>0.18</v>
      </c>
      <c r="AX75" s="201">
        <v>0.12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23.68</v>
      </c>
      <c r="E76" s="201">
        <v>0</v>
      </c>
      <c r="F76" s="201">
        <v>0</v>
      </c>
      <c r="G76" s="201">
        <v>38.19</v>
      </c>
      <c r="H76" s="201">
        <v>0</v>
      </c>
      <c r="I76" s="201">
        <v>0</v>
      </c>
      <c r="J76" s="201">
        <v>48.48</v>
      </c>
      <c r="K76" s="201">
        <v>156.18</v>
      </c>
      <c r="L76" s="201">
        <v>0.68</v>
      </c>
      <c r="M76" s="201">
        <v>2.4900000000000002</v>
      </c>
      <c r="N76" s="201">
        <v>1.03</v>
      </c>
      <c r="O76" s="201">
        <v>2.88</v>
      </c>
      <c r="P76" s="201">
        <v>1.22</v>
      </c>
      <c r="Q76" s="201">
        <v>0.19</v>
      </c>
      <c r="R76" s="201">
        <v>0.75</v>
      </c>
      <c r="S76" s="201">
        <v>0.46</v>
      </c>
      <c r="T76" s="201">
        <v>0.06</v>
      </c>
      <c r="U76" s="201">
        <v>1.94</v>
      </c>
      <c r="V76" s="201">
        <v>0.35</v>
      </c>
      <c r="W76" s="201">
        <v>0.77</v>
      </c>
      <c r="X76" s="201">
        <v>2.4500000000000002</v>
      </c>
      <c r="Y76" s="201">
        <v>0</v>
      </c>
      <c r="Z76" s="201">
        <v>4.6100000000000003</v>
      </c>
      <c r="AA76" s="201">
        <v>1.49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16.600000000000001</v>
      </c>
      <c r="AL76" s="201">
        <v>0</v>
      </c>
      <c r="AM76" s="201">
        <v>0</v>
      </c>
      <c r="AN76" s="201">
        <v>0</v>
      </c>
      <c r="AO76" s="201">
        <v>301.94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-1.99</v>
      </c>
      <c r="AV76" s="201">
        <v>0.05</v>
      </c>
      <c r="AW76" s="201">
        <v>0.18</v>
      </c>
      <c r="AX76" s="201">
        <v>0.16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23.68</v>
      </c>
      <c r="E77" s="201">
        <v>0</v>
      </c>
      <c r="F77" s="201">
        <v>0</v>
      </c>
      <c r="G77" s="201">
        <v>38.19</v>
      </c>
      <c r="H77" s="201">
        <v>0</v>
      </c>
      <c r="I77" s="201">
        <v>0</v>
      </c>
      <c r="J77" s="201">
        <v>48.48</v>
      </c>
      <c r="K77" s="201">
        <v>175.43</v>
      </c>
      <c r="L77" s="201">
        <v>0.68</v>
      </c>
      <c r="M77" s="201">
        <v>2.4900000000000002</v>
      </c>
      <c r="N77" s="201">
        <v>1.03</v>
      </c>
      <c r="O77" s="201">
        <v>2.88</v>
      </c>
      <c r="P77" s="201">
        <v>1.22</v>
      </c>
      <c r="Q77" s="201">
        <v>0.19</v>
      </c>
      <c r="R77" s="201">
        <v>0.75</v>
      </c>
      <c r="S77" s="201">
        <v>0.46</v>
      </c>
      <c r="T77" s="201">
        <v>0</v>
      </c>
      <c r="U77" s="201">
        <v>1.94</v>
      </c>
      <c r="V77" s="201">
        <v>0.35</v>
      </c>
      <c r="W77" s="201">
        <v>0.77</v>
      </c>
      <c r="X77" s="201">
        <v>2.4500000000000002</v>
      </c>
      <c r="Y77" s="201">
        <v>0</v>
      </c>
      <c r="Z77" s="201">
        <v>4.6100000000000003</v>
      </c>
      <c r="AA77" s="201">
        <v>1.49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24.61</v>
      </c>
      <c r="AL77" s="201">
        <v>0</v>
      </c>
      <c r="AM77" s="201">
        <v>0</v>
      </c>
      <c r="AN77" s="201">
        <v>0</v>
      </c>
      <c r="AO77" s="201">
        <v>301.94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-1.99</v>
      </c>
      <c r="AV77" s="201">
        <v>0.14000000000000001</v>
      </c>
      <c r="AW77" s="201">
        <v>0.28999999999999998</v>
      </c>
      <c r="AX77" s="201">
        <v>0.2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23.68</v>
      </c>
      <c r="E78" s="201">
        <v>0</v>
      </c>
      <c r="F78" s="201">
        <v>0</v>
      </c>
      <c r="G78" s="201">
        <v>38.19</v>
      </c>
      <c r="H78" s="201">
        <v>0</v>
      </c>
      <c r="I78" s="201">
        <v>0</v>
      </c>
      <c r="J78" s="201">
        <v>48.48</v>
      </c>
      <c r="K78" s="201">
        <v>175.43</v>
      </c>
      <c r="L78" s="201">
        <v>0.68</v>
      </c>
      <c r="M78" s="201">
        <v>2.4900000000000002</v>
      </c>
      <c r="N78" s="201">
        <v>1.03</v>
      </c>
      <c r="O78" s="201">
        <v>2.88</v>
      </c>
      <c r="P78" s="201">
        <v>1.22</v>
      </c>
      <c r="Q78" s="201">
        <v>0.19</v>
      </c>
      <c r="R78" s="201">
        <v>0.75</v>
      </c>
      <c r="S78" s="201">
        <v>0.46</v>
      </c>
      <c r="T78" s="201">
        <v>0</v>
      </c>
      <c r="U78" s="201">
        <v>1.94</v>
      </c>
      <c r="V78" s="201">
        <v>0.34</v>
      </c>
      <c r="W78" s="201">
        <v>0.77</v>
      </c>
      <c r="X78" s="201">
        <v>2.4500000000000002</v>
      </c>
      <c r="Y78" s="201">
        <v>0</v>
      </c>
      <c r="Z78" s="201">
        <v>4.6100000000000003</v>
      </c>
      <c r="AA78" s="201">
        <v>1.49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24.61</v>
      </c>
      <c r="AL78" s="201">
        <v>0</v>
      </c>
      <c r="AM78" s="201">
        <v>0</v>
      </c>
      <c r="AN78" s="201">
        <v>0</v>
      </c>
      <c r="AO78" s="201">
        <v>301.94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-1.99</v>
      </c>
      <c r="AV78" s="201">
        <v>0.14000000000000001</v>
      </c>
      <c r="AW78" s="201">
        <v>0.34</v>
      </c>
      <c r="AX78" s="201">
        <v>0.11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23.68</v>
      </c>
      <c r="E79" s="201">
        <v>0</v>
      </c>
      <c r="F79" s="201">
        <v>0</v>
      </c>
      <c r="G79" s="201">
        <v>38.19</v>
      </c>
      <c r="H79" s="201">
        <v>0</v>
      </c>
      <c r="I79" s="201">
        <v>0</v>
      </c>
      <c r="J79" s="201">
        <v>48.48</v>
      </c>
      <c r="K79" s="201">
        <v>172.52</v>
      </c>
      <c r="L79" s="201">
        <v>0.68</v>
      </c>
      <c r="M79" s="201">
        <v>2.4900000000000002</v>
      </c>
      <c r="N79" s="201">
        <v>1.03</v>
      </c>
      <c r="O79" s="201">
        <v>2.88</v>
      </c>
      <c r="P79" s="201">
        <v>1.22</v>
      </c>
      <c r="Q79" s="201">
        <v>0.19</v>
      </c>
      <c r="R79" s="201">
        <v>0.75</v>
      </c>
      <c r="S79" s="201">
        <v>0.46</v>
      </c>
      <c r="T79" s="201">
        <v>0</v>
      </c>
      <c r="U79" s="201">
        <v>1.94</v>
      </c>
      <c r="V79" s="201">
        <v>0.34</v>
      </c>
      <c r="W79" s="201">
        <v>0.77</v>
      </c>
      <c r="X79" s="201">
        <v>2.4500000000000002</v>
      </c>
      <c r="Y79" s="201">
        <v>0</v>
      </c>
      <c r="Z79" s="201">
        <v>4.6100000000000003</v>
      </c>
      <c r="AA79" s="201">
        <v>1.49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24.61</v>
      </c>
      <c r="AL79" s="201">
        <v>0</v>
      </c>
      <c r="AM79" s="201">
        <v>0</v>
      </c>
      <c r="AN79" s="201">
        <v>0</v>
      </c>
      <c r="AO79" s="201">
        <v>301.94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-1.99</v>
      </c>
      <c r="AV79" s="201">
        <v>0.14000000000000001</v>
      </c>
      <c r="AW79" s="201">
        <v>0.34</v>
      </c>
      <c r="AX79" s="201">
        <v>0.11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23.68</v>
      </c>
      <c r="E80" s="201">
        <v>0</v>
      </c>
      <c r="F80" s="201">
        <v>0</v>
      </c>
      <c r="G80" s="201">
        <v>38.19</v>
      </c>
      <c r="H80" s="201">
        <v>0</v>
      </c>
      <c r="I80" s="201">
        <v>0</v>
      </c>
      <c r="J80" s="201">
        <v>48.48</v>
      </c>
      <c r="K80" s="201">
        <v>189.86</v>
      </c>
      <c r="L80" s="201">
        <v>0.68</v>
      </c>
      <c r="M80" s="201">
        <v>2.4900000000000002</v>
      </c>
      <c r="N80" s="201">
        <v>1.03</v>
      </c>
      <c r="O80" s="201">
        <v>2.88</v>
      </c>
      <c r="P80" s="201">
        <v>1.22</v>
      </c>
      <c r="Q80" s="201">
        <v>0.19</v>
      </c>
      <c r="R80" s="201">
        <v>0.75</v>
      </c>
      <c r="S80" s="201">
        <v>0.46</v>
      </c>
      <c r="T80" s="201">
        <v>0</v>
      </c>
      <c r="U80" s="201">
        <v>1.94</v>
      </c>
      <c r="V80" s="201">
        <v>0.34</v>
      </c>
      <c r="W80" s="201">
        <v>0.77</v>
      </c>
      <c r="X80" s="201">
        <v>2.4500000000000002</v>
      </c>
      <c r="Y80" s="201">
        <v>0</v>
      </c>
      <c r="Z80" s="201">
        <v>4.6100000000000003</v>
      </c>
      <c r="AA80" s="201">
        <v>1.49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24.61</v>
      </c>
      <c r="AL80" s="201">
        <v>0</v>
      </c>
      <c r="AM80" s="201">
        <v>0</v>
      </c>
      <c r="AN80" s="201">
        <v>0</v>
      </c>
      <c r="AO80" s="201">
        <v>301.94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-1.99</v>
      </c>
      <c r="AV80" s="201">
        <v>0.14000000000000001</v>
      </c>
      <c r="AW80" s="201">
        <v>0.16</v>
      </c>
      <c r="AX80" s="201">
        <v>0.11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23.68</v>
      </c>
      <c r="E81" s="201">
        <v>0</v>
      </c>
      <c r="F81" s="201">
        <v>0</v>
      </c>
      <c r="G81" s="201">
        <v>38.19</v>
      </c>
      <c r="H81" s="201">
        <v>0</v>
      </c>
      <c r="I81" s="201">
        <v>0</v>
      </c>
      <c r="J81" s="201">
        <v>48.48</v>
      </c>
      <c r="K81" s="201">
        <v>189.86</v>
      </c>
      <c r="L81" s="201">
        <v>0.68</v>
      </c>
      <c r="M81" s="201">
        <v>2.4900000000000002</v>
      </c>
      <c r="N81" s="201">
        <v>1.03</v>
      </c>
      <c r="O81" s="201">
        <v>2.88</v>
      </c>
      <c r="P81" s="201">
        <v>1.22</v>
      </c>
      <c r="Q81" s="201">
        <v>0.19</v>
      </c>
      <c r="R81" s="201">
        <v>0.75</v>
      </c>
      <c r="S81" s="201">
        <v>0.46</v>
      </c>
      <c r="T81" s="201">
        <v>0</v>
      </c>
      <c r="U81" s="201">
        <v>1.94</v>
      </c>
      <c r="V81" s="201">
        <v>0.34</v>
      </c>
      <c r="W81" s="201">
        <v>0.77</v>
      </c>
      <c r="X81" s="201">
        <v>2.4500000000000002</v>
      </c>
      <c r="Y81" s="201">
        <v>0</v>
      </c>
      <c r="Z81" s="201">
        <v>4.6100000000000003</v>
      </c>
      <c r="AA81" s="201">
        <v>1.49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24.61</v>
      </c>
      <c r="AL81" s="201">
        <v>0</v>
      </c>
      <c r="AM81" s="201">
        <v>0</v>
      </c>
      <c r="AN81" s="201">
        <v>0</v>
      </c>
      <c r="AO81" s="201">
        <v>301.94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-1.99</v>
      </c>
      <c r="AV81" s="201">
        <v>0.14000000000000001</v>
      </c>
      <c r="AW81" s="201">
        <v>0.16</v>
      </c>
      <c r="AX81" s="201">
        <v>0.11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23.68</v>
      </c>
      <c r="E82" s="201">
        <v>0</v>
      </c>
      <c r="F82" s="201">
        <v>0</v>
      </c>
      <c r="G82" s="201">
        <v>38.19</v>
      </c>
      <c r="H82" s="201">
        <v>0</v>
      </c>
      <c r="I82" s="201">
        <v>0</v>
      </c>
      <c r="J82" s="201">
        <v>48.48</v>
      </c>
      <c r="K82" s="201">
        <v>189.86</v>
      </c>
      <c r="L82" s="201">
        <v>0.68</v>
      </c>
      <c r="M82" s="201">
        <v>2.4900000000000002</v>
      </c>
      <c r="N82" s="201">
        <v>1.03</v>
      </c>
      <c r="O82" s="201">
        <v>2.88</v>
      </c>
      <c r="P82" s="201">
        <v>1.22</v>
      </c>
      <c r="Q82" s="201">
        <v>0.19</v>
      </c>
      <c r="R82" s="201">
        <v>0.75</v>
      </c>
      <c r="S82" s="201">
        <v>0.46</v>
      </c>
      <c r="T82" s="201">
        <v>0</v>
      </c>
      <c r="U82" s="201">
        <v>1.94</v>
      </c>
      <c r="V82" s="201">
        <v>0.34</v>
      </c>
      <c r="W82" s="201">
        <v>0.77</v>
      </c>
      <c r="X82" s="201">
        <v>2.4500000000000002</v>
      </c>
      <c r="Y82" s="201">
        <v>0</v>
      </c>
      <c r="Z82" s="201">
        <v>4.6100000000000003</v>
      </c>
      <c r="AA82" s="201">
        <v>1.49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24.61</v>
      </c>
      <c r="AL82" s="201">
        <v>0</v>
      </c>
      <c r="AM82" s="201">
        <v>0</v>
      </c>
      <c r="AN82" s="201">
        <v>0</v>
      </c>
      <c r="AO82" s="201">
        <v>301.94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-1.99</v>
      </c>
      <c r="AV82" s="201">
        <v>0.14000000000000001</v>
      </c>
      <c r="AW82" s="201">
        <v>0.16</v>
      </c>
      <c r="AX82" s="201">
        <v>0.11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23.68</v>
      </c>
      <c r="E83" s="201">
        <v>0</v>
      </c>
      <c r="F83" s="201">
        <v>0</v>
      </c>
      <c r="G83" s="201">
        <v>38.19</v>
      </c>
      <c r="H83" s="201">
        <v>0</v>
      </c>
      <c r="I83" s="201">
        <v>0</v>
      </c>
      <c r="J83" s="201">
        <v>48.48</v>
      </c>
      <c r="K83" s="201">
        <v>240.87</v>
      </c>
      <c r="L83" s="201">
        <v>0.68</v>
      </c>
      <c r="M83" s="201">
        <v>2.4900000000000002</v>
      </c>
      <c r="N83" s="201">
        <v>1.03</v>
      </c>
      <c r="O83" s="201">
        <v>2.88</v>
      </c>
      <c r="P83" s="201">
        <v>1.22</v>
      </c>
      <c r="Q83" s="201">
        <v>0.19</v>
      </c>
      <c r="R83" s="201">
        <v>0.75</v>
      </c>
      <c r="S83" s="201">
        <v>0.46</v>
      </c>
      <c r="T83" s="201">
        <v>0</v>
      </c>
      <c r="U83" s="201">
        <v>1.94</v>
      </c>
      <c r="V83" s="201">
        <v>0.34</v>
      </c>
      <c r="W83" s="201">
        <v>0.77</v>
      </c>
      <c r="X83" s="201">
        <v>2.4500000000000002</v>
      </c>
      <c r="Y83" s="201">
        <v>0</v>
      </c>
      <c r="Z83" s="201">
        <v>4.6100000000000003</v>
      </c>
      <c r="AA83" s="201">
        <v>1.49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22.35</v>
      </c>
      <c r="AL83" s="201">
        <v>0</v>
      </c>
      <c r="AM83" s="201">
        <v>0</v>
      </c>
      <c r="AN83" s="201">
        <v>0</v>
      </c>
      <c r="AO83" s="201">
        <v>301.94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-1.99</v>
      </c>
      <c r="AV83" s="201">
        <v>0.14000000000000001</v>
      </c>
      <c r="AW83" s="201">
        <v>0.16</v>
      </c>
      <c r="AX83" s="201">
        <v>0.11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23.68</v>
      </c>
      <c r="E84" s="201">
        <v>0</v>
      </c>
      <c r="F84" s="201">
        <v>0</v>
      </c>
      <c r="G84" s="201">
        <v>38.19</v>
      </c>
      <c r="H84" s="201">
        <v>0</v>
      </c>
      <c r="I84" s="201">
        <v>0</v>
      </c>
      <c r="J84" s="201">
        <v>48.48</v>
      </c>
      <c r="K84" s="201">
        <v>240.87</v>
      </c>
      <c r="L84" s="201">
        <v>0.68</v>
      </c>
      <c r="M84" s="201">
        <v>2.4900000000000002</v>
      </c>
      <c r="N84" s="201">
        <v>1.03</v>
      </c>
      <c r="O84" s="201">
        <v>2.88</v>
      </c>
      <c r="P84" s="201">
        <v>1.22</v>
      </c>
      <c r="Q84" s="201">
        <v>0.19</v>
      </c>
      <c r="R84" s="201">
        <v>0.75</v>
      </c>
      <c r="S84" s="201">
        <v>0.46</v>
      </c>
      <c r="T84" s="201">
        <v>0</v>
      </c>
      <c r="U84" s="201">
        <v>1.94</v>
      </c>
      <c r="V84" s="201">
        <v>0.34</v>
      </c>
      <c r="W84" s="201">
        <v>0.77</v>
      </c>
      <c r="X84" s="201">
        <v>2.4500000000000002</v>
      </c>
      <c r="Y84" s="201">
        <v>0</v>
      </c>
      <c r="Z84" s="201">
        <v>4.6100000000000003</v>
      </c>
      <c r="AA84" s="201">
        <v>1.49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22.35</v>
      </c>
      <c r="AL84" s="201">
        <v>0</v>
      </c>
      <c r="AM84" s="201">
        <v>0</v>
      </c>
      <c r="AN84" s="201">
        <v>0</v>
      </c>
      <c r="AO84" s="201">
        <v>301.94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-1.99</v>
      </c>
      <c r="AV84" s="201">
        <v>0.14000000000000001</v>
      </c>
      <c r="AW84" s="201">
        <v>0.16</v>
      </c>
      <c r="AX84" s="201">
        <v>0.1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23.68</v>
      </c>
      <c r="E85" s="201">
        <v>0</v>
      </c>
      <c r="F85" s="201">
        <v>0</v>
      </c>
      <c r="G85" s="201">
        <v>38.19</v>
      </c>
      <c r="H85" s="201">
        <v>0</v>
      </c>
      <c r="I85" s="201">
        <v>0</v>
      </c>
      <c r="J85" s="201">
        <v>48.48</v>
      </c>
      <c r="K85" s="201">
        <v>239.37</v>
      </c>
      <c r="L85" s="201">
        <v>0.41</v>
      </c>
      <c r="M85" s="201">
        <v>2.4900000000000002</v>
      </c>
      <c r="N85" s="201">
        <v>1.03</v>
      </c>
      <c r="O85" s="201">
        <v>2.88</v>
      </c>
      <c r="P85" s="201">
        <v>1.22</v>
      </c>
      <c r="Q85" s="201">
        <v>0.19</v>
      </c>
      <c r="R85" s="201">
        <v>0.75</v>
      </c>
      <c r="S85" s="201">
        <v>0.46</v>
      </c>
      <c r="T85" s="201">
        <v>0</v>
      </c>
      <c r="U85" s="201">
        <v>1.94</v>
      </c>
      <c r="V85" s="201">
        <v>0.34</v>
      </c>
      <c r="W85" s="201">
        <v>0.77</v>
      </c>
      <c r="X85" s="201">
        <v>2.4500000000000002</v>
      </c>
      <c r="Y85" s="201">
        <v>0</v>
      </c>
      <c r="Z85" s="201">
        <v>4.6100000000000003</v>
      </c>
      <c r="AA85" s="201">
        <v>1.49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22.35</v>
      </c>
      <c r="AL85" s="201">
        <v>0</v>
      </c>
      <c r="AM85" s="201">
        <v>0</v>
      </c>
      <c r="AN85" s="201">
        <v>0</v>
      </c>
      <c r="AO85" s="201">
        <v>301.94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-1.99</v>
      </c>
      <c r="AV85" s="201">
        <v>0.09</v>
      </c>
      <c r="AW85" s="201">
        <v>0.12</v>
      </c>
      <c r="AX85" s="201">
        <v>7.0000000000000007E-2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23.68</v>
      </c>
      <c r="E86" s="201">
        <v>0</v>
      </c>
      <c r="F86" s="201">
        <v>0</v>
      </c>
      <c r="G86" s="201">
        <v>38.19</v>
      </c>
      <c r="H86" s="201">
        <v>0</v>
      </c>
      <c r="I86" s="201">
        <v>0</v>
      </c>
      <c r="J86" s="201">
        <v>48.48</v>
      </c>
      <c r="K86" s="201">
        <v>239.58</v>
      </c>
      <c r="L86" s="201">
        <v>0.68</v>
      </c>
      <c r="M86" s="201">
        <v>2.4900000000000002</v>
      </c>
      <c r="N86" s="201">
        <v>1.03</v>
      </c>
      <c r="O86" s="201">
        <v>2.88</v>
      </c>
      <c r="P86" s="201">
        <v>1.22</v>
      </c>
      <c r="Q86" s="201">
        <v>0.19</v>
      </c>
      <c r="R86" s="201">
        <v>0.75</v>
      </c>
      <c r="S86" s="201">
        <v>0.46</v>
      </c>
      <c r="T86" s="201">
        <v>0</v>
      </c>
      <c r="U86" s="201">
        <v>1.94</v>
      </c>
      <c r="V86" s="201">
        <v>0.34</v>
      </c>
      <c r="W86" s="201">
        <v>0.77</v>
      </c>
      <c r="X86" s="201">
        <v>2.4500000000000002</v>
      </c>
      <c r="Y86" s="201">
        <v>0</v>
      </c>
      <c r="Z86" s="201">
        <v>4.6100000000000003</v>
      </c>
      <c r="AA86" s="201">
        <v>1.49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22.35</v>
      </c>
      <c r="AL86" s="201">
        <v>0</v>
      </c>
      <c r="AM86" s="201">
        <v>0</v>
      </c>
      <c r="AN86" s="201">
        <v>0</v>
      </c>
      <c r="AO86" s="201">
        <v>301.94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-1.99</v>
      </c>
      <c r="AV86" s="201">
        <v>0.09</v>
      </c>
      <c r="AW86" s="201">
        <v>0.12</v>
      </c>
      <c r="AX86" s="201">
        <v>0.06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23.68</v>
      </c>
      <c r="E87" s="201">
        <v>0</v>
      </c>
      <c r="F87" s="201">
        <v>0</v>
      </c>
      <c r="G87" s="201">
        <v>38.19</v>
      </c>
      <c r="H87" s="201">
        <v>0</v>
      </c>
      <c r="I87" s="201">
        <v>0</v>
      </c>
      <c r="J87" s="201">
        <v>48.48</v>
      </c>
      <c r="K87" s="201">
        <v>160.03</v>
      </c>
      <c r="L87" s="201">
        <v>0.68</v>
      </c>
      <c r="M87" s="201">
        <v>2.4900000000000002</v>
      </c>
      <c r="N87" s="201">
        <v>1.03</v>
      </c>
      <c r="O87" s="201">
        <v>2.88</v>
      </c>
      <c r="P87" s="201">
        <v>1.22</v>
      </c>
      <c r="Q87" s="201">
        <v>0.19</v>
      </c>
      <c r="R87" s="201">
        <v>0.75</v>
      </c>
      <c r="S87" s="201">
        <v>0.46</v>
      </c>
      <c r="T87" s="201">
        <v>0</v>
      </c>
      <c r="U87" s="201">
        <v>1.94</v>
      </c>
      <c r="V87" s="201">
        <v>0.34</v>
      </c>
      <c r="W87" s="201">
        <v>0.77</v>
      </c>
      <c r="X87" s="201">
        <v>2.4500000000000002</v>
      </c>
      <c r="Y87" s="201">
        <v>0</v>
      </c>
      <c r="Z87" s="201">
        <v>4.6100000000000003</v>
      </c>
      <c r="AA87" s="201">
        <v>1.49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22.53</v>
      </c>
      <c r="AL87" s="201">
        <v>0</v>
      </c>
      <c r="AM87" s="201">
        <v>0</v>
      </c>
      <c r="AN87" s="201">
        <v>0</v>
      </c>
      <c r="AO87" s="201">
        <v>308.17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-1.99</v>
      </c>
      <c r="AV87" s="201">
        <v>0.09</v>
      </c>
      <c r="AW87" s="201">
        <v>0.09</v>
      </c>
      <c r="AX87" s="201">
        <v>0.06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23.68</v>
      </c>
      <c r="E88" s="201">
        <v>0</v>
      </c>
      <c r="F88" s="201">
        <v>0</v>
      </c>
      <c r="G88" s="201">
        <v>38.19</v>
      </c>
      <c r="H88" s="201">
        <v>0</v>
      </c>
      <c r="I88" s="201">
        <v>0</v>
      </c>
      <c r="J88" s="201">
        <v>48.48</v>
      </c>
      <c r="K88" s="201">
        <v>142.71</v>
      </c>
      <c r="L88" s="201">
        <v>0.68</v>
      </c>
      <c r="M88" s="201">
        <v>2.4900000000000002</v>
      </c>
      <c r="N88" s="201">
        <v>1.03</v>
      </c>
      <c r="O88" s="201">
        <v>2.88</v>
      </c>
      <c r="P88" s="201">
        <v>1.22</v>
      </c>
      <c r="Q88" s="201">
        <v>0.19</v>
      </c>
      <c r="R88" s="201">
        <v>0.75</v>
      </c>
      <c r="S88" s="201">
        <v>0.46</v>
      </c>
      <c r="T88" s="201">
        <v>0</v>
      </c>
      <c r="U88" s="201">
        <v>1.94</v>
      </c>
      <c r="V88" s="201">
        <v>0.34</v>
      </c>
      <c r="W88" s="201">
        <v>0.77</v>
      </c>
      <c r="X88" s="201">
        <v>2.4500000000000002</v>
      </c>
      <c r="Y88" s="201">
        <v>0</v>
      </c>
      <c r="Z88" s="201">
        <v>4.6100000000000003</v>
      </c>
      <c r="AA88" s="201">
        <v>1.49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22.53</v>
      </c>
      <c r="AL88" s="201">
        <v>0</v>
      </c>
      <c r="AM88" s="201">
        <v>0</v>
      </c>
      <c r="AN88" s="201">
        <v>0</v>
      </c>
      <c r="AO88" s="201">
        <v>308.17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-1.99</v>
      </c>
      <c r="AV88" s="201">
        <v>0.09</v>
      </c>
      <c r="AW88" s="201">
        <v>0.04</v>
      </c>
      <c r="AX88" s="201">
        <v>0.03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23.68</v>
      </c>
      <c r="E89" s="201">
        <v>0</v>
      </c>
      <c r="F89" s="201">
        <v>0</v>
      </c>
      <c r="G89" s="201">
        <v>38.19</v>
      </c>
      <c r="H89" s="201">
        <v>0</v>
      </c>
      <c r="I89" s="201">
        <v>0</v>
      </c>
      <c r="J89" s="201">
        <v>48.48</v>
      </c>
      <c r="K89" s="201">
        <v>138.86000000000001</v>
      </c>
      <c r="L89" s="201">
        <v>0.68</v>
      </c>
      <c r="M89" s="201">
        <v>2.4900000000000002</v>
      </c>
      <c r="N89" s="201">
        <v>1.03</v>
      </c>
      <c r="O89" s="201">
        <v>2.88</v>
      </c>
      <c r="P89" s="201">
        <v>1.22</v>
      </c>
      <c r="Q89" s="201">
        <v>0.19</v>
      </c>
      <c r="R89" s="201">
        <v>0.75</v>
      </c>
      <c r="S89" s="201">
        <v>0.46</v>
      </c>
      <c r="T89" s="201">
        <v>0</v>
      </c>
      <c r="U89" s="201">
        <v>1.94</v>
      </c>
      <c r="V89" s="201">
        <v>0.34</v>
      </c>
      <c r="W89" s="201">
        <v>0.77</v>
      </c>
      <c r="X89" s="201">
        <v>2.4500000000000002</v>
      </c>
      <c r="Y89" s="201">
        <v>0</v>
      </c>
      <c r="Z89" s="201">
        <v>4.6100000000000003</v>
      </c>
      <c r="AA89" s="201">
        <v>1.49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22.53</v>
      </c>
      <c r="AL89" s="201">
        <v>0</v>
      </c>
      <c r="AM89" s="201">
        <v>0</v>
      </c>
      <c r="AN89" s="201">
        <v>0</v>
      </c>
      <c r="AO89" s="201">
        <v>308.17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-1.99</v>
      </c>
      <c r="AV89" s="201">
        <v>0.09</v>
      </c>
      <c r="AW89" s="201">
        <v>0.04</v>
      </c>
      <c r="AX89" s="201">
        <v>0.02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23.68</v>
      </c>
      <c r="E90" s="201">
        <v>0</v>
      </c>
      <c r="F90" s="201">
        <v>0</v>
      </c>
      <c r="G90" s="201">
        <v>38.19</v>
      </c>
      <c r="H90" s="201">
        <v>0</v>
      </c>
      <c r="I90" s="201">
        <v>0</v>
      </c>
      <c r="J90" s="201">
        <v>48.48</v>
      </c>
      <c r="K90" s="201">
        <v>155.22</v>
      </c>
      <c r="L90" s="201">
        <v>0.68</v>
      </c>
      <c r="M90" s="201">
        <v>2.4900000000000002</v>
      </c>
      <c r="N90" s="201">
        <v>1.03</v>
      </c>
      <c r="O90" s="201">
        <v>2.88</v>
      </c>
      <c r="P90" s="201">
        <v>1.22</v>
      </c>
      <c r="Q90" s="201">
        <v>0.19</v>
      </c>
      <c r="R90" s="201">
        <v>0.75</v>
      </c>
      <c r="S90" s="201">
        <v>0.46</v>
      </c>
      <c r="T90" s="201">
        <v>0</v>
      </c>
      <c r="U90" s="201">
        <v>1.94</v>
      </c>
      <c r="V90" s="201">
        <v>0.34</v>
      </c>
      <c r="W90" s="201">
        <v>0.77</v>
      </c>
      <c r="X90" s="201">
        <v>2.4500000000000002</v>
      </c>
      <c r="Y90" s="201">
        <v>0</v>
      </c>
      <c r="Z90" s="201">
        <v>4.6100000000000003</v>
      </c>
      <c r="AA90" s="201">
        <v>1.49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22.53</v>
      </c>
      <c r="AL90" s="201">
        <v>0</v>
      </c>
      <c r="AM90" s="201">
        <v>0</v>
      </c>
      <c r="AN90" s="201">
        <v>0</v>
      </c>
      <c r="AO90" s="201">
        <v>308.17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-1.99</v>
      </c>
      <c r="AV90" s="201">
        <v>0.09</v>
      </c>
      <c r="AW90" s="201">
        <v>0</v>
      </c>
      <c r="AX90" s="201">
        <v>0.02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23.68</v>
      </c>
      <c r="E91" s="201">
        <v>0</v>
      </c>
      <c r="F91" s="201">
        <v>0</v>
      </c>
      <c r="G91" s="201">
        <v>38.19</v>
      </c>
      <c r="H91" s="201">
        <v>0</v>
      </c>
      <c r="I91" s="201">
        <v>0</v>
      </c>
      <c r="J91" s="201">
        <v>48.48</v>
      </c>
      <c r="K91" s="201">
        <v>210.41</v>
      </c>
      <c r="L91" s="201">
        <v>0.68</v>
      </c>
      <c r="M91" s="201">
        <v>2.4900000000000002</v>
      </c>
      <c r="N91" s="201">
        <v>1.03</v>
      </c>
      <c r="O91" s="201">
        <v>2.88</v>
      </c>
      <c r="P91" s="201">
        <v>1.22</v>
      </c>
      <c r="Q91" s="201">
        <v>0.19</v>
      </c>
      <c r="R91" s="201">
        <v>0.75</v>
      </c>
      <c r="S91" s="201">
        <v>0.46</v>
      </c>
      <c r="T91" s="201">
        <v>0</v>
      </c>
      <c r="U91" s="201">
        <v>1.94</v>
      </c>
      <c r="V91" s="201">
        <v>0.34</v>
      </c>
      <c r="W91" s="201">
        <v>0.77</v>
      </c>
      <c r="X91" s="201">
        <v>2.4500000000000002</v>
      </c>
      <c r="Y91" s="201">
        <v>0</v>
      </c>
      <c r="Z91" s="201">
        <v>4.6100000000000003</v>
      </c>
      <c r="AA91" s="201">
        <v>1.49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22.7</v>
      </c>
      <c r="AL91" s="201">
        <v>0</v>
      </c>
      <c r="AM91" s="201">
        <v>0</v>
      </c>
      <c r="AN91" s="201">
        <v>0</v>
      </c>
      <c r="AO91" s="201">
        <v>308.17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-1.99</v>
      </c>
      <c r="AV91" s="201">
        <v>0.09</v>
      </c>
      <c r="AW91" s="201">
        <v>0</v>
      </c>
      <c r="AX91" s="201">
        <v>0.02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23.68</v>
      </c>
      <c r="E92" s="201">
        <v>0</v>
      </c>
      <c r="F92" s="201">
        <v>0</v>
      </c>
      <c r="G92" s="201">
        <v>38.19</v>
      </c>
      <c r="H92" s="201">
        <v>0</v>
      </c>
      <c r="I92" s="201">
        <v>0</v>
      </c>
      <c r="J92" s="201">
        <v>48.48</v>
      </c>
      <c r="K92" s="201">
        <v>239.58</v>
      </c>
      <c r="L92" s="201">
        <v>0.68</v>
      </c>
      <c r="M92" s="201">
        <v>2.4900000000000002</v>
      </c>
      <c r="N92" s="201">
        <v>1.03</v>
      </c>
      <c r="O92" s="201">
        <v>2.88</v>
      </c>
      <c r="P92" s="201">
        <v>1.22</v>
      </c>
      <c r="Q92" s="201">
        <v>0.19</v>
      </c>
      <c r="R92" s="201">
        <v>0.75</v>
      </c>
      <c r="S92" s="201">
        <v>0.46</v>
      </c>
      <c r="T92" s="201">
        <v>0</v>
      </c>
      <c r="U92" s="201">
        <v>1.94</v>
      </c>
      <c r="V92" s="201">
        <v>0.34</v>
      </c>
      <c r="W92" s="201">
        <v>0.77</v>
      </c>
      <c r="X92" s="201">
        <v>2.4500000000000002</v>
      </c>
      <c r="Y92" s="201">
        <v>0</v>
      </c>
      <c r="Z92" s="201">
        <v>4.6100000000000003</v>
      </c>
      <c r="AA92" s="201">
        <v>1.49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22.7</v>
      </c>
      <c r="AL92" s="201">
        <v>0</v>
      </c>
      <c r="AM92" s="201">
        <v>0</v>
      </c>
      <c r="AN92" s="201">
        <v>0</v>
      </c>
      <c r="AO92" s="201">
        <v>308.17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-1.99</v>
      </c>
      <c r="AV92" s="201">
        <v>0.09</v>
      </c>
      <c r="AW92" s="201">
        <v>0</v>
      </c>
      <c r="AX92" s="201">
        <v>0.02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23.68</v>
      </c>
      <c r="E93" s="201">
        <v>0</v>
      </c>
      <c r="F93" s="201">
        <v>0</v>
      </c>
      <c r="G93" s="201">
        <v>38.19</v>
      </c>
      <c r="H93" s="201">
        <v>0</v>
      </c>
      <c r="I93" s="201">
        <v>0</v>
      </c>
      <c r="J93" s="201">
        <v>48.48</v>
      </c>
      <c r="K93" s="201">
        <v>215.32</v>
      </c>
      <c r="L93" s="201">
        <v>0.68</v>
      </c>
      <c r="M93" s="201">
        <v>2.4900000000000002</v>
      </c>
      <c r="N93" s="201">
        <v>1.03</v>
      </c>
      <c r="O93" s="201">
        <v>2.88</v>
      </c>
      <c r="P93" s="201">
        <v>1.22</v>
      </c>
      <c r="Q93" s="201">
        <v>0.19</v>
      </c>
      <c r="R93" s="201">
        <v>0.75</v>
      </c>
      <c r="S93" s="201">
        <v>0.46</v>
      </c>
      <c r="T93" s="201">
        <v>0</v>
      </c>
      <c r="U93" s="201">
        <v>1.94</v>
      </c>
      <c r="V93" s="201">
        <v>0.34</v>
      </c>
      <c r="W93" s="201">
        <v>0.77</v>
      </c>
      <c r="X93" s="201">
        <v>2.4500000000000002</v>
      </c>
      <c r="Y93" s="201">
        <v>0</v>
      </c>
      <c r="Z93" s="201">
        <v>4.6100000000000003</v>
      </c>
      <c r="AA93" s="201">
        <v>1.49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22.7</v>
      </c>
      <c r="AL93" s="201">
        <v>0</v>
      </c>
      <c r="AM93" s="201">
        <v>0</v>
      </c>
      <c r="AN93" s="201">
        <v>0</v>
      </c>
      <c r="AO93" s="201">
        <v>308.17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-1.99</v>
      </c>
      <c r="AV93" s="201">
        <v>0.09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23.68</v>
      </c>
      <c r="E94" s="201">
        <v>0</v>
      </c>
      <c r="F94" s="201">
        <v>0</v>
      </c>
      <c r="G94" s="201">
        <v>38.19</v>
      </c>
      <c r="H94" s="201">
        <v>0</v>
      </c>
      <c r="I94" s="201">
        <v>0</v>
      </c>
      <c r="J94" s="201">
        <v>48.48</v>
      </c>
      <c r="K94" s="201">
        <v>186.98</v>
      </c>
      <c r="L94" s="201">
        <v>0.68</v>
      </c>
      <c r="M94" s="201">
        <v>2.4900000000000002</v>
      </c>
      <c r="N94" s="201">
        <v>1.03</v>
      </c>
      <c r="O94" s="201">
        <v>2.88</v>
      </c>
      <c r="P94" s="201">
        <v>1.22</v>
      </c>
      <c r="Q94" s="201">
        <v>0.19</v>
      </c>
      <c r="R94" s="201">
        <v>0.75</v>
      </c>
      <c r="S94" s="201">
        <v>0.46</v>
      </c>
      <c r="T94" s="201">
        <v>0</v>
      </c>
      <c r="U94" s="201">
        <v>1.94</v>
      </c>
      <c r="V94" s="201">
        <v>0.34</v>
      </c>
      <c r="W94" s="201">
        <v>0.77</v>
      </c>
      <c r="X94" s="201">
        <v>2.4500000000000002</v>
      </c>
      <c r="Y94" s="201">
        <v>0</v>
      </c>
      <c r="Z94" s="201">
        <v>4.6100000000000003</v>
      </c>
      <c r="AA94" s="201">
        <v>1.49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22.7</v>
      </c>
      <c r="AL94" s="201">
        <v>0</v>
      </c>
      <c r="AM94" s="201">
        <v>0</v>
      </c>
      <c r="AN94" s="201">
        <v>0</v>
      </c>
      <c r="AO94" s="201">
        <v>308.17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-1.99</v>
      </c>
      <c r="AV94" s="201">
        <v>0.09</v>
      </c>
      <c r="AW94" s="201">
        <v>0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23.68</v>
      </c>
      <c r="E95" s="201">
        <v>0</v>
      </c>
      <c r="F95" s="201">
        <v>0</v>
      </c>
      <c r="G95" s="201">
        <v>38.19</v>
      </c>
      <c r="H95" s="201">
        <v>0</v>
      </c>
      <c r="I95" s="201">
        <v>0</v>
      </c>
      <c r="J95" s="201">
        <v>48.48</v>
      </c>
      <c r="K95" s="201">
        <v>195.64</v>
      </c>
      <c r="L95" s="201">
        <v>0.68</v>
      </c>
      <c r="M95" s="201">
        <v>2.4900000000000002</v>
      </c>
      <c r="N95" s="201">
        <v>1.03</v>
      </c>
      <c r="O95" s="201">
        <v>2.88</v>
      </c>
      <c r="P95" s="201">
        <v>1.22</v>
      </c>
      <c r="Q95" s="201">
        <v>0.19</v>
      </c>
      <c r="R95" s="201">
        <v>0.75</v>
      </c>
      <c r="S95" s="201">
        <v>0.46</v>
      </c>
      <c r="T95" s="201">
        <v>0</v>
      </c>
      <c r="U95" s="201">
        <v>3.5</v>
      </c>
      <c r="V95" s="201">
        <v>0.34</v>
      </c>
      <c r="W95" s="201">
        <v>0.77</v>
      </c>
      <c r="X95" s="201">
        <v>2.4500000000000002</v>
      </c>
      <c r="Y95" s="201">
        <v>0</v>
      </c>
      <c r="Z95" s="201">
        <v>4.6100000000000003</v>
      </c>
      <c r="AA95" s="201">
        <v>1.49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19.59</v>
      </c>
      <c r="AL95" s="201">
        <v>0</v>
      </c>
      <c r="AM95" s="201">
        <v>0</v>
      </c>
      <c r="AN95" s="201">
        <v>0</v>
      </c>
      <c r="AO95" s="201">
        <v>308.17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-1.99</v>
      </c>
      <c r="AV95" s="201">
        <v>0.09</v>
      </c>
      <c r="AW95" s="201">
        <v>0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23.68</v>
      </c>
      <c r="E96" s="201">
        <v>0</v>
      </c>
      <c r="F96" s="201">
        <v>0</v>
      </c>
      <c r="G96" s="201">
        <v>38.19</v>
      </c>
      <c r="H96" s="201">
        <v>0</v>
      </c>
      <c r="I96" s="201">
        <v>0</v>
      </c>
      <c r="J96" s="201">
        <v>48.48</v>
      </c>
      <c r="K96" s="201">
        <v>203.34</v>
      </c>
      <c r="L96" s="201">
        <v>0.68</v>
      </c>
      <c r="M96" s="201">
        <v>2.4900000000000002</v>
      </c>
      <c r="N96" s="201">
        <v>1.03</v>
      </c>
      <c r="O96" s="201">
        <v>2.88</v>
      </c>
      <c r="P96" s="201">
        <v>1.22</v>
      </c>
      <c r="Q96" s="201">
        <v>0.19</v>
      </c>
      <c r="R96" s="201">
        <v>0.75</v>
      </c>
      <c r="S96" s="201">
        <v>0.46</v>
      </c>
      <c r="T96" s="201">
        <v>0</v>
      </c>
      <c r="U96" s="201">
        <v>3.06</v>
      </c>
      <c r="V96" s="201">
        <v>0.34</v>
      </c>
      <c r="W96" s="201">
        <v>0.77</v>
      </c>
      <c r="X96" s="201">
        <v>2.4500000000000002</v>
      </c>
      <c r="Y96" s="201">
        <v>0</v>
      </c>
      <c r="Z96" s="201">
        <v>4.6100000000000003</v>
      </c>
      <c r="AA96" s="201">
        <v>1.49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19.59</v>
      </c>
      <c r="AL96" s="201">
        <v>0</v>
      </c>
      <c r="AM96" s="201">
        <v>0</v>
      </c>
      <c r="AN96" s="201">
        <v>0</v>
      </c>
      <c r="AO96" s="201">
        <v>308.17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-1.99</v>
      </c>
      <c r="AV96" s="201">
        <v>0.09</v>
      </c>
      <c r="AW96" s="201">
        <v>0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23.68</v>
      </c>
      <c r="E97" s="201">
        <v>0</v>
      </c>
      <c r="F97" s="201">
        <v>0</v>
      </c>
      <c r="G97" s="201">
        <v>38.19</v>
      </c>
      <c r="H97" s="201">
        <v>0</v>
      </c>
      <c r="I97" s="201">
        <v>0</v>
      </c>
      <c r="J97" s="201">
        <v>48.48</v>
      </c>
      <c r="K97" s="201">
        <v>201.02</v>
      </c>
      <c r="L97" s="201">
        <v>0.68</v>
      </c>
      <c r="M97" s="201">
        <v>2.4900000000000002</v>
      </c>
      <c r="N97" s="201">
        <v>1.03</v>
      </c>
      <c r="O97" s="201">
        <v>2.88</v>
      </c>
      <c r="P97" s="201">
        <v>1.22</v>
      </c>
      <c r="Q97" s="201">
        <v>0.19</v>
      </c>
      <c r="R97" s="201">
        <v>0.75</v>
      </c>
      <c r="S97" s="201">
        <v>0.46</v>
      </c>
      <c r="T97" s="201">
        <v>0</v>
      </c>
      <c r="U97" s="201">
        <v>2.38</v>
      </c>
      <c r="V97" s="201">
        <v>0.34</v>
      </c>
      <c r="W97" s="201">
        <v>0.77</v>
      </c>
      <c r="X97" s="201">
        <v>2.4500000000000002</v>
      </c>
      <c r="Y97" s="201">
        <v>0</v>
      </c>
      <c r="Z97" s="201">
        <v>4.6100000000000003</v>
      </c>
      <c r="AA97" s="201">
        <v>1.49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19.59</v>
      </c>
      <c r="AL97" s="201">
        <v>0</v>
      </c>
      <c r="AM97" s="201">
        <v>0</v>
      </c>
      <c r="AN97" s="201">
        <v>0</v>
      </c>
      <c r="AO97" s="201">
        <v>308.17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-1.99</v>
      </c>
      <c r="AV97" s="201">
        <v>0.09</v>
      </c>
      <c r="AW97" s="201">
        <v>0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23.68</v>
      </c>
      <c r="E98" s="201">
        <v>0</v>
      </c>
      <c r="F98" s="201">
        <v>0</v>
      </c>
      <c r="G98" s="201">
        <v>38.19</v>
      </c>
      <c r="H98" s="201">
        <v>0</v>
      </c>
      <c r="I98" s="201">
        <v>0</v>
      </c>
      <c r="J98" s="201">
        <v>48.48</v>
      </c>
      <c r="K98" s="201">
        <v>188.9</v>
      </c>
      <c r="L98" s="201">
        <v>0.68</v>
      </c>
      <c r="M98" s="201">
        <v>2.4900000000000002</v>
      </c>
      <c r="N98" s="201">
        <v>1.03</v>
      </c>
      <c r="O98" s="201">
        <v>2.88</v>
      </c>
      <c r="P98" s="201">
        <v>1.22</v>
      </c>
      <c r="Q98" s="201">
        <v>0.19</v>
      </c>
      <c r="R98" s="201">
        <v>0.75</v>
      </c>
      <c r="S98" s="201">
        <v>0.46</v>
      </c>
      <c r="T98" s="201">
        <v>0</v>
      </c>
      <c r="U98" s="201">
        <v>2.42</v>
      </c>
      <c r="V98" s="201">
        <v>0.34</v>
      </c>
      <c r="W98" s="201">
        <v>0.77</v>
      </c>
      <c r="X98" s="201">
        <v>2.4500000000000002</v>
      </c>
      <c r="Y98" s="201">
        <v>0</v>
      </c>
      <c r="Z98" s="201">
        <v>4.6100000000000003</v>
      </c>
      <c r="AA98" s="201">
        <v>1.49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19.59</v>
      </c>
      <c r="AL98" s="201">
        <v>0</v>
      </c>
      <c r="AM98" s="201">
        <v>0</v>
      </c>
      <c r="AN98" s="201">
        <v>0</v>
      </c>
      <c r="AO98" s="201">
        <v>308.17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-1.99</v>
      </c>
      <c r="AV98" s="201">
        <v>0.09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0.56642250000000016</v>
      </c>
      <c r="E99">
        <f t="shared" si="0"/>
        <v>0</v>
      </c>
      <c r="F99">
        <f t="shared" si="0"/>
        <v>0</v>
      </c>
      <c r="G99">
        <f t="shared" si="0"/>
        <v>0.91656000000000104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5.1772850000000012</v>
      </c>
      <c r="L99">
        <f t="shared" si="0"/>
        <v>0.11021750000000002</v>
      </c>
      <c r="M99">
        <f t="shared" si="0"/>
        <v>5.9792500000000075E-2</v>
      </c>
      <c r="N99">
        <f t="shared" si="0"/>
        <v>2.4737500000000023E-2</v>
      </c>
      <c r="O99">
        <f t="shared" si="0"/>
        <v>6.9169999999999926E-2</v>
      </c>
      <c r="P99">
        <f t="shared" si="0"/>
        <v>2.0504999999999971E-2</v>
      </c>
      <c r="Q99">
        <f t="shared" si="0"/>
        <v>2.7254999999999967E-2</v>
      </c>
      <c r="R99">
        <f t="shared" si="0"/>
        <v>9.4265000000000071E-2</v>
      </c>
      <c r="S99">
        <f t="shared" si="0"/>
        <v>7.1252499999999788E-2</v>
      </c>
      <c r="T99">
        <f t="shared" si="0"/>
        <v>6.270000000000003E-3</v>
      </c>
      <c r="U99">
        <f t="shared" si="0"/>
        <v>4.7330000000000004E-2</v>
      </c>
      <c r="V99">
        <f t="shared" si="0"/>
        <v>4.4129999999999996E-2</v>
      </c>
      <c r="W99">
        <f t="shared" si="0"/>
        <v>4.0327500000000037E-2</v>
      </c>
      <c r="X99">
        <f t="shared" si="0"/>
        <v>0.12217249999999993</v>
      </c>
      <c r="Y99">
        <f t="shared" si="0"/>
        <v>0</v>
      </c>
      <c r="Z99">
        <f t="shared" si="0"/>
        <v>0.4348324999999994</v>
      </c>
      <c r="AA99">
        <f t="shared" si="0"/>
        <v>0.21483250000000007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0.4183599999999999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7.3710899999999846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-4.7760000000000032E-2</v>
      </c>
      <c r="AV99">
        <f t="shared" si="1"/>
        <v>2.199999999999998E-3</v>
      </c>
      <c r="AW99">
        <f t="shared" si="1"/>
        <v>1.635E-3</v>
      </c>
      <c r="AX99">
        <f t="shared" si="1"/>
        <v>1.1149999999999992E-3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45383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115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-115</v>
      </c>
      <c r="G80" s="99">
        <f t="shared" si="1"/>
        <v>0</v>
      </c>
    </row>
    <row r="81" spans="1:7">
      <c r="A81" s="98" t="s">
        <v>123</v>
      </c>
      <c r="B81" s="94">
        <f>'IDT-1 Calculation'!DF81</f>
        <v>117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-117</v>
      </c>
      <c r="G81" s="99">
        <f t="shared" si="1"/>
        <v>0</v>
      </c>
    </row>
    <row r="82" spans="1:7">
      <c r="A82" s="98" t="s">
        <v>124</v>
      </c>
      <c r="B82" s="94">
        <f>'IDT-1 Calculation'!DF82</f>
        <v>94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-94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159</v>
      </c>
      <c r="C86" s="94">
        <f>'IDT-1 Calculation'!DG86</f>
        <v>-4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-155</v>
      </c>
      <c r="G86" s="99">
        <f t="shared" si="1"/>
        <v>0</v>
      </c>
    </row>
    <row r="87" spans="1:7">
      <c r="A87" s="98" t="s">
        <v>129</v>
      </c>
      <c r="B87" s="94">
        <f>'IDT-1 Calculation'!DF87</f>
        <v>60</v>
      </c>
      <c r="C87" s="94">
        <f>'IDT-1 Calculation'!DG87</f>
        <v>-14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-46</v>
      </c>
      <c r="G87" s="99">
        <f t="shared" si="1"/>
        <v>0</v>
      </c>
    </row>
    <row r="88" spans="1:7">
      <c r="A88" s="98" t="s">
        <v>130</v>
      </c>
      <c r="B88" s="94">
        <f>'IDT-1 Calculation'!DF88</f>
        <v>74</v>
      </c>
      <c r="C88" s="94">
        <f>'IDT-1 Calculation'!DG88</f>
        <v>-14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-60</v>
      </c>
      <c r="G88" s="99">
        <f t="shared" si="1"/>
        <v>0</v>
      </c>
    </row>
    <row r="89" spans="1:7">
      <c r="A89" s="98" t="s">
        <v>131</v>
      </c>
      <c r="B89" s="94">
        <f>'IDT-1 Calculation'!DF89</f>
        <v>83</v>
      </c>
      <c r="C89" s="94">
        <f>'IDT-1 Calculation'!DG89</f>
        <v>-14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-69</v>
      </c>
      <c r="G89" s="99">
        <f t="shared" si="1"/>
        <v>0</v>
      </c>
    </row>
    <row r="90" spans="1:7">
      <c r="A90" s="98" t="s">
        <v>132</v>
      </c>
      <c r="B90" s="94">
        <f>'IDT-1 Calculation'!DF90</f>
        <v>94</v>
      </c>
      <c r="C90" s="94">
        <f>'IDT-1 Calculation'!DG90</f>
        <v>-9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-85</v>
      </c>
      <c r="G90" s="99">
        <f t="shared" si="1"/>
        <v>0</v>
      </c>
    </row>
    <row r="91" spans="1:7">
      <c r="A91" s="98" t="s">
        <v>133</v>
      </c>
      <c r="B91" s="94">
        <f>'IDT-1 Calculation'!DF91</f>
        <v>107</v>
      </c>
      <c r="C91" s="94">
        <f>'IDT-1 Calculation'!DG91</f>
        <v>-24</v>
      </c>
      <c r="D91" s="94">
        <f>'IDT-1 Calculation'!DH91</f>
        <v>0</v>
      </c>
      <c r="E91" s="94">
        <f>'IDT-1 Calculation'!DI91</f>
        <v>0</v>
      </c>
      <c r="F91" s="94">
        <f>'IDT-1 Calculation'!DJ91</f>
        <v>-83</v>
      </c>
      <c r="G91" s="99">
        <f t="shared" si="1"/>
        <v>0</v>
      </c>
    </row>
    <row r="92" spans="1:7">
      <c r="A92" s="98" t="s">
        <v>134</v>
      </c>
      <c r="B92" s="94">
        <f>'IDT-1 Calculation'!DF92</f>
        <v>97</v>
      </c>
      <c r="C92" s="94">
        <f>'IDT-1 Calculation'!DG92</f>
        <v>-24</v>
      </c>
      <c r="D92" s="94">
        <f>'IDT-1 Calculation'!DH92</f>
        <v>0</v>
      </c>
      <c r="E92" s="94">
        <f>'IDT-1 Calculation'!DI92</f>
        <v>0</v>
      </c>
      <c r="F92" s="94">
        <f>'IDT-1 Calculation'!DJ92</f>
        <v>-73</v>
      </c>
      <c r="G92" s="99">
        <f t="shared" si="1"/>
        <v>0</v>
      </c>
    </row>
    <row r="93" spans="1:7">
      <c r="A93" s="98" t="s">
        <v>135</v>
      </c>
      <c r="B93" s="94">
        <f>'IDT-1 Calculation'!DF93</f>
        <v>90</v>
      </c>
      <c r="C93" s="94">
        <f>'IDT-1 Calculation'!DG93</f>
        <v>-29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-61</v>
      </c>
      <c r="G93" s="99">
        <f t="shared" si="1"/>
        <v>0</v>
      </c>
    </row>
    <row r="94" spans="1:7">
      <c r="A94" s="98" t="s">
        <v>136</v>
      </c>
      <c r="B94" s="94">
        <f>'IDT-1 Calculation'!DF94</f>
        <v>72</v>
      </c>
      <c r="C94" s="94">
        <f>'IDT-1 Calculation'!DG94</f>
        <v>-30.481999999999999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-41.518000000000001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70</v>
      </c>
      <c r="C95" s="94">
        <f>'IDT-1 Calculation'!DG95</f>
        <v>-29.635000000000002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-40.365000000000002</v>
      </c>
      <c r="G95" s="99">
        <f t="shared" si="1"/>
        <v>0</v>
      </c>
    </row>
    <row r="96" spans="1:7">
      <c r="A96" s="98" t="s">
        <v>138</v>
      </c>
      <c r="B96" s="94">
        <f>'IDT-1 Calculation'!DF96</f>
        <v>64</v>
      </c>
      <c r="C96" s="94">
        <f>'IDT-1 Calculation'!DG96</f>
        <v>-27.094999999999999</v>
      </c>
      <c r="D96" s="94">
        <f>'IDT-1 Calculation'!DH96</f>
        <v>0</v>
      </c>
      <c r="E96" s="94">
        <f>'IDT-1 Calculation'!DI96</f>
        <v>0</v>
      </c>
      <c r="F96" s="94">
        <f>'IDT-1 Calculation'!DJ96</f>
        <v>-36.905000000000001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54</v>
      </c>
      <c r="C97" s="94">
        <f>'IDT-1 Calculation'!DG97</f>
        <v>-22.861999999999998</v>
      </c>
      <c r="D97" s="94">
        <f>'IDT-1 Calculation'!DH97</f>
        <v>0</v>
      </c>
      <c r="E97" s="94">
        <f>'IDT-1 Calculation'!DI97</f>
        <v>0</v>
      </c>
      <c r="F97" s="94">
        <f>'IDT-1 Calculation'!DJ97</f>
        <v>-31.138000000000002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40</v>
      </c>
      <c r="C98" s="107">
        <f>'IDT-1 Calculation'!DG98</f>
        <v>-16.934999999999999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-23.065000000000001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0.34749999999999998</v>
      </c>
      <c r="C99" s="110">
        <f>SUM(C3:C98)/4000</f>
        <v>-6.4752249999999983E-2</v>
      </c>
      <c r="D99" s="110">
        <f>SUM(D3:D98)/4000</f>
        <v>0</v>
      </c>
      <c r="E99" s="110">
        <f>SUM(E3:E98)/4000</f>
        <v>0</v>
      </c>
      <c r="F99" s="110">
        <f>SUM(F3:F98)/4000</f>
        <v>-0.28274775000000002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10.85</v>
      </c>
      <c r="E3" s="201">
        <v>0</v>
      </c>
      <c r="F3" s="201">
        <v>0</v>
      </c>
      <c r="G3" s="201">
        <v>17.649999999999999</v>
      </c>
      <c r="H3" s="201">
        <v>0</v>
      </c>
      <c r="I3" s="201">
        <v>0</v>
      </c>
      <c r="J3" s="201">
        <v>22.27</v>
      </c>
      <c r="K3" s="201">
        <v>6.17</v>
      </c>
      <c r="L3" s="201">
        <v>2.4700000000000002</v>
      </c>
      <c r="M3" s="201">
        <v>0</v>
      </c>
      <c r="N3" s="201">
        <v>0.6</v>
      </c>
      <c r="O3" s="201">
        <v>2.0299999999999998</v>
      </c>
      <c r="P3" s="201">
        <v>2.61</v>
      </c>
      <c r="Q3" s="201">
        <v>0.1</v>
      </c>
      <c r="R3" s="201">
        <v>0.41</v>
      </c>
      <c r="S3" s="201">
        <v>0.25</v>
      </c>
      <c r="T3" s="201">
        <v>0</v>
      </c>
      <c r="U3" s="201">
        <v>7.08</v>
      </c>
      <c r="V3" s="201">
        <v>0.2</v>
      </c>
      <c r="W3" s="201">
        <v>0.44</v>
      </c>
      <c r="X3" s="201">
        <v>1.42</v>
      </c>
      <c r="Y3" s="201">
        <v>0</v>
      </c>
      <c r="Z3" s="201">
        <v>2.67</v>
      </c>
      <c r="AA3" s="201">
        <v>0.86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176.4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10.85</v>
      </c>
      <c r="E4" s="201">
        <v>0</v>
      </c>
      <c r="F4" s="201">
        <v>0</v>
      </c>
      <c r="G4" s="201">
        <v>17.649999999999999</v>
      </c>
      <c r="H4" s="201">
        <v>0</v>
      </c>
      <c r="I4" s="201">
        <v>0</v>
      </c>
      <c r="J4" s="201">
        <v>22.27</v>
      </c>
      <c r="K4" s="201">
        <v>6.17</v>
      </c>
      <c r="L4" s="201">
        <v>2.4700000000000002</v>
      </c>
      <c r="M4" s="201">
        <v>0</v>
      </c>
      <c r="N4" s="201">
        <v>0.56999999999999995</v>
      </c>
      <c r="O4" s="201">
        <v>1.9</v>
      </c>
      <c r="P4" s="201">
        <v>2.61</v>
      </c>
      <c r="Q4" s="201">
        <v>0.1</v>
      </c>
      <c r="R4" s="201">
        <v>0.41</v>
      </c>
      <c r="S4" s="201">
        <v>0.25</v>
      </c>
      <c r="T4" s="201">
        <v>0</v>
      </c>
      <c r="U4" s="201">
        <v>7.08</v>
      </c>
      <c r="V4" s="201">
        <v>0.2</v>
      </c>
      <c r="W4" s="201">
        <v>0.44</v>
      </c>
      <c r="X4" s="201">
        <v>1.42</v>
      </c>
      <c r="Y4" s="201">
        <v>0</v>
      </c>
      <c r="Z4" s="201">
        <v>2.67</v>
      </c>
      <c r="AA4" s="201">
        <v>0.86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176.4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10.85</v>
      </c>
      <c r="E5" s="201">
        <v>0</v>
      </c>
      <c r="F5" s="201">
        <v>0</v>
      </c>
      <c r="G5" s="201">
        <v>17.649999999999999</v>
      </c>
      <c r="H5" s="201">
        <v>0</v>
      </c>
      <c r="I5" s="201">
        <v>0</v>
      </c>
      <c r="J5" s="201">
        <v>22.27</v>
      </c>
      <c r="K5" s="201">
        <v>64.19</v>
      </c>
      <c r="L5" s="201">
        <v>2.4700000000000002</v>
      </c>
      <c r="M5" s="201">
        <v>0</v>
      </c>
      <c r="N5" s="201">
        <v>0.56999999999999995</v>
      </c>
      <c r="O5" s="201">
        <v>1.9</v>
      </c>
      <c r="P5" s="201">
        <v>2.61</v>
      </c>
      <c r="Q5" s="201">
        <v>0.1</v>
      </c>
      <c r="R5" s="201">
        <v>0.41</v>
      </c>
      <c r="S5" s="201">
        <v>0.25</v>
      </c>
      <c r="T5" s="201">
        <v>0</v>
      </c>
      <c r="U5" s="201">
        <v>7.08</v>
      </c>
      <c r="V5" s="201">
        <v>0.2</v>
      </c>
      <c r="W5" s="201">
        <v>0.44</v>
      </c>
      <c r="X5" s="201">
        <v>1.42</v>
      </c>
      <c r="Y5" s="201">
        <v>0</v>
      </c>
      <c r="Z5" s="201">
        <v>2.67</v>
      </c>
      <c r="AA5" s="201">
        <v>0.86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12.6</v>
      </c>
      <c r="AL5" s="201">
        <v>0</v>
      </c>
      <c r="AM5" s="201">
        <v>0</v>
      </c>
      <c r="AN5" s="201">
        <v>0</v>
      </c>
      <c r="AO5" s="201">
        <v>176.4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10.85</v>
      </c>
      <c r="E6" s="201">
        <v>0</v>
      </c>
      <c r="F6" s="201">
        <v>0</v>
      </c>
      <c r="G6" s="201">
        <v>17.649999999999999</v>
      </c>
      <c r="H6" s="201">
        <v>0</v>
      </c>
      <c r="I6" s="201">
        <v>0</v>
      </c>
      <c r="J6" s="201">
        <v>22.27</v>
      </c>
      <c r="K6" s="201">
        <v>67.95</v>
      </c>
      <c r="L6" s="201">
        <v>2.4700000000000002</v>
      </c>
      <c r="M6" s="201">
        <v>0</v>
      </c>
      <c r="N6" s="201">
        <v>0.56999999999999995</v>
      </c>
      <c r="O6" s="201">
        <v>1.9</v>
      </c>
      <c r="P6" s="201">
        <v>2.61</v>
      </c>
      <c r="Q6" s="201">
        <v>0.1</v>
      </c>
      <c r="R6" s="201">
        <v>0.41</v>
      </c>
      <c r="S6" s="201">
        <v>0.25</v>
      </c>
      <c r="T6" s="201">
        <v>0</v>
      </c>
      <c r="U6" s="201">
        <v>7.08</v>
      </c>
      <c r="V6" s="201">
        <v>0.2</v>
      </c>
      <c r="W6" s="201">
        <v>0.44</v>
      </c>
      <c r="X6" s="201">
        <v>1.42</v>
      </c>
      <c r="Y6" s="201">
        <v>0</v>
      </c>
      <c r="Z6" s="201">
        <v>2.67</v>
      </c>
      <c r="AA6" s="201">
        <v>0.86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12.6</v>
      </c>
      <c r="AL6" s="201">
        <v>0</v>
      </c>
      <c r="AM6" s="201">
        <v>0</v>
      </c>
      <c r="AN6" s="201">
        <v>0</v>
      </c>
      <c r="AO6" s="201">
        <v>176.4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10.85</v>
      </c>
      <c r="E7" s="201">
        <v>0</v>
      </c>
      <c r="F7" s="201">
        <v>0</v>
      </c>
      <c r="G7" s="201">
        <v>17.649999999999999</v>
      </c>
      <c r="H7" s="201">
        <v>0</v>
      </c>
      <c r="I7" s="201">
        <v>0</v>
      </c>
      <c r="J7" s="201">
        <v>22.27</v>
      </c>
      <c r="K7" s="201">
        <v>67.95</v>
      </c>
      <c r="L7" s="201">
        <v>2.4700000000000002</v>
      </c>
      <c r="M7" s="201">
        <v>0</v>
      </c>
      <c r="N7" s="201">
        <v>0.56999999999999995</v>
      </c>
      <c r="O7" s="201">
        <v>1.9</v>
      </c>
      <c r="P7" s="201">
        <v>2.61</v>
      </c>
      <c r="Q7" s="201">
        <v>0.1</v>
      </c>
      <c r="R7" s="201">
        <v>0.41</v>
      </c>
      <c r="S7" s="201">
        <v>0.25</v>
      </c>
      <c r="T7" s="201">
        <v>0</v>
      </c>
      <c r="U7" s="201">
        <v>7.08</v>
      </c>
      <c r="V7" s="201">
        <v>0.2</v>
      </c>
      <c r="W7" s="201">
        <v>0.44</v>
      </c>
      <c r="X7" s="201">
        <v>1.42</v>
      </c>
      <c r="Y7" s="201">
        <v>0</v>
      </c>
      <c r="Z7" s="201">
        <v>2.67</v>
      </c>
      <c r="AA7" s="201">
        <v>0.86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172.8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10.85</v>
      </c>
      <c r="E8" s="201">
        <v>0</v>
      </c>
      <c r="F8" s="201">
        <v>0</v>
      </c>
      <c r="G8" s="201">
        <v>17.649999999999999</v>
      </c>
      <c r="H8" s="201">
        <v>0</v>
      </c>
      <c r="I8" s="201">
        <v>0</v>
      </c>
      <c r="J8" s="201">
        <v>22.27</v>
      </c>
      <c r="K8" s="201">
        <v>77.28</v>
      </c>
      <c r="L8" s="201">
        <v>22.28</v>
      </c>
      <c r="M8" s="201">
        <v>0</v>
      </c>
      <c r="N8" s="201">
        <v>0.56999999999999995</v>
      </c>
      <c r="O8" s="201">
        <v>1.9</v>
      </c>
      <c r="P8" s="201">
        <v>2.61</v>
      </c>
      <c r="Q8" s="201">
        <v>0.1</v>
      </c>
      <c r="R8" s="201">
        <v>0.41</v>
      </c>
      <c r="S8" s="201">
        <v>0.25</v>
      </c>
      <c r="T8" s="201">
        <v>0</v>
      </c>
      <c r="U8" s="201">
        <v>7.08</v>
      </c>
      <c r="V8" s="201">
        <v>0.2</v>
      </c>
      <c r="W8" s="201">
        <v>0.44</v>
      </c>
      <c r="X8" s="201">
        <v>1.42</v>
      </c>
      <c r="Y8" s="201">
        <v>0</v>
      </c>
      <c r="Z8" s="201">
        <v>2.67</v>
      </c>
      <c r="AA8" s="201">
        <v>0.86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172.8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10.85</v>
      </c>
      <c r="E9" s="201">
        <v>0</v>
      </c>
      <c r="F9" s="201">
        <v>0</v>
      </c>
      <c r="G9" s="201">
        <v>17.649999999999999</v>
      </c>
      <c r="H9" s="201">
        <v>0</v>
      </c>
      <c r="I9" s="201">
        <v>0</v>
      </c>
      <c r="J9" s="201">
        <v>22.27</v>
      </c>
      <c r="K9" s="201">
        <v>77.28</v>
      </c>
      <c r="L9" s="201">
        <v>21.68</v>
      </c>
      <c r="M9" s="201">
        <v>0</v>
      </c>
      <c r="N9" s="201">
        <v>0.56999999999999995</v>
      </c>
      <c r="O9" s="201">
        <v>1.9</v>
      </c>
      <c r="P9" s="201">
        <v>2.61</v>
      </c>
      <c r="Q9" s="201">
        <v>0.1</v>
      </c>
      <c r="R9" s="201">
        <v>0.4</v>
      </c>
      <c r="S9" s="201">
        <v>0.25</v>
      </c>
      <c r="T9" s="201">
        <v>0</v>
      </c>
      <c r="U9" s="201">
        <v>7.08</v>
      </c>
      <c r="V9" s="201">
        <v>0.2</v>
      </c>
      <c r="W9" s="201">
        <v>0.44</v>
      </c>
      <c r="X9" s="201">
        <v>1.42</v>
      </c>
      <c r="Y9" s="201">
        <v>0</v>
      </c>
      <c r="Z9" s="201">
        <v>0.13</v>
      </c>
      <c r="AA9" s="201">
        <v>0.86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172.8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10.85</v>
      </c>
      <c r="E10" s="201">
        <v>0</v>
      </c>
      <c r="F10" s="201">
        <v>0</v>
      </c>
      <c r="G10" s="201">
        <v>17.649999999999999</v>
      </c>
      <c r="H10" s="201">
        <v>0</v>
      </c>
      <c r="I10" s="201">
        <v>0</v>
      </c>
      <c r="J10" s="201">
        <v>22.27</v>
      </c>
      <c r="K10" s="201">
        <v>77.28</v>
      </c>
      <c r="L10" s="201">
        <v>22.28</v>
      </c>
      <c r="M10" s="201">
        <v>0</v>
      </c>
      <c r="N10" s="201">
        <v>0.56999999999999995</v>
      </c>
      <c r="O10" s="201">
        <v>1.9</v>
      </c>
      <c r="P10" s="201">
        <v>2.61</v>
      </c>
      <c r="Q10" s="201">
        <v>0.1</v>
      </c>
      <c r="R10" s="201">
        <v>0.4</v>
      </c>
      <c r="S10" s="201">
        <v>0.25</v>
      </c>
      <c r="T10" s="201">
        <v>0</v>
      </c>
      <c r="U10" s="201">
        <v>7.08</v>
      </c>
      <c r="V10" s="201">
        <v>0.2</v>
      </c>
      <c r="W10" s="201">
        <v>0.44</v>
      </c>
      <c r="X10" s="201">
        <v>1.42</v>
      </c>
      <c r="Y10" s="201">
        <v>0</v>
      </c>
      <c r="Z10" s="201">
        <v>2.67</v>
      </c>
      <c r="AA10" s="201">
        <v>0.86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172.8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10.85</v>
      </c>
      <c r="E11" s="201">
        <v>0</v>
      </c>
      <c r="F11" s="201">
        <v>0</v>
      </c>
      <c r="G11" s="201">
        <v>17.649999999999999</v>
      </c>
      <c r="H11" s="201">
        <v>0</v>
      </c>
      <c r="I11" s="201">
        <v>0</v>
      </c>
      <c r="J11" s="201">
        <v>22.27</v>
      </c>
      <c r="K11" s="201">
        <v>77.28</v>
      </c>
      <c r="L11" s="201">
        <v>32.869999999999997</v>
      </c>
      <c r="M11" s="201">
        <v>0</v>
      </c>
      <c r="N11" s="201">
        <v>0.56999999999999995</v>
      </c>
      <c r="O11" s="201">
        <v>1.9</v>
      </c>
      <c r="P11" s="201">
        <v>2.61</v>
      </c>
      <c r="Q11" s="201">
        <v>0.67</v>
      </c>
      <c r="R11" s="201">
        <v>4.8</v>
      </c>
      <c r="S11" s="201">
        <v>2.86</v>
      </c>
      <c r="T11" s="201">
        <v>0</v>
      </c>
      <c r="U11" s="201">
        <v>7.08</v>
      </c>
      <c r="V11" s="201">
        <v>2.39</v>
      </c>
      <c r="W11" s="201">
        <v>0.44</v>
      </c>
      <c r="X11" s="201">
        <v>1.42</v>
      </c>
      <c r="Y11" s="201">
        <v>0</v>
      </c>
      <c r="Z11" s="201">
        <v>4.67</v>
      </c>
      <c r="AA11" s="201">
        <v>12.32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181.8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10.85</v>
      </c>
      <c r="E12" s="201">
        <v>0</v>
      </c>
      <c r="F12" s="201">
        <v>0</v>
      </c>
      <c r="G12" s="201">
        <v>17.649999999999999</v>
      </c>
      <c r="H12" s="201">
        <v>0</v>
      </c>
      <c r="I12" s="201">
        <v>0</v>
      </c>
      <c r="J12" s="201">
        <v>22.27</v>
      </c>
      <c r="K12" s="201">
        <v>77.28</v>
      </c>
      <c r="L12" s="201">
        <v>32.869999999999997</v>
      </c>
      <c r="M12" s="201">
        <v>0</v>
      </c>
      <c r="N12" s="201">
        <v>0.56999999999999995</v>
      </c>
      <c r="O12" s="201">
        <v>1.9</v>
      </c>
      <c r="P12" s="201">
        <v>2.61</v>
      </c>
      <c r="Q12" s="201">
        <v>0.84</v>
      </c>
      <c r="R12" s="201">
        <v>4.8</v>
      </c>
      <c r="S12" s="201">
        <v>3.14</v>
      </c>
      <c r="T12" s="201">
        <v>0</v>
      </c>
      <c r="U12" s="201">
        <v>7.08</v>
      </c>
      <c r="V12" s="201">
        <v>2.39</v>
      </c>
      <c r="W12" s="201">
        <v>0.44</v>
      </c>
      <c r="X12" s="201">
        <v>1.42</v>
      </c>
      <c r="Y12" s="201">
        <v>0</v>
      </c>
      <c r="Z12" s="201">
        <v>2.67</v>
      </c>
      <c r="AA12" s="201">
        <v>12.32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181.8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10.85</v>
      </c>
      <c r="E13" s="201">
        <v>0</v>
      </c>
      <c r="F13" s="201">
        <v>0</v>
      </c>
      <c r="G13" s="201">
        <v>17.649999999999999</v>
      </c>
      <c r="H13" s="201">
        <v>0</v>
      </c>
      <c r="I13" s="201">
        <v>0</v>
      </c>
      <c r="J13" s="201">
        <v>22.27</v>
      </c>
      <c r="K13" s="201">
        <v>77.28</v>
      </c>
      <c r="L13" s="201">
        <v>32.869999999999997</v>
      </c>
      <c r="M13" s="201">
        <v>0</v>
      </c>
      <c r="N13" s="201">
        <v>0.56999999999999995</v>
      </c>
      <c r="O13" s="201">
        <v>1.9</v>
      </c>
      <c r="P13" s="201">
        <v>2.61</v>
      </c>
      <c r="Q13" s="201">
        <v>0.84</v>
      </c>
      <c r="R13" s="201">
        <v>4.8</v>
      </c>
      <c r="S13" s="201">
        <v>2.86</v>
      </c>
      <c r="T13" s="201">
        <v>0</v>
      </c>
      <c r="U13" s="201">
        <v>7.08</v>
      </c>
      <c r="V13" s="201">
        <v>2.39</v>
      </c>
      <c r="W13" s="201">
        <v>0.44</v>
      </c>
      <c r="X13" s="201">
        <v>1.42</v>
      </c>
      <c r="Y13" s="201">
        <v>0</v>
      </c>
      <c r="Z13" s="201">
        <v>2.67</v>
      </c>
      <c r="AA13" s="201">
        <v>12.66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181.8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10.85</v>
      </c>
      <c r="E14" s="201">
        <v>0</v>
      </c>
      <c r="F14" s="201">
        <v>0</v>
      </c>
      <c r="G14" s="201">
        <v>17.649999999999999</v>
      </c>
      <c r="H14" s="201">
        <v>0</v>
      </c>
      <c r="I14" s="201">
        <v>0</v>
      </c>
      <c r="J14" s="201">
        <v>22.27</v>
      </c>
      <c r="K14" s="201">
        <v>77.28</v>
      </c>
      <c r="L14" s="201">
        <v>32.869999999999997</v>
      </c>
      <c r="M14" s="201">
        <v>0</v>
      </c>
      <c r="N14" s="201">
        <v>0.56999999999999995</v>
      </c>
      <c r="O14" s="201">
        <v>1.9</v>
      </c>
      <c r="P14" s="201">
        <v>2.61</v>
      </c>
      <c r="Q14" s="201">
        <v>0.84</v>
      </c>
      <c r="R14" s="201">
        <v>4.8</v>
      </c>
      <c r="S14" s="201">
        <v>2.86</v>
      </c>
      <c r="T14" s="201">
        <v>0</v>
      </c>
      <c r="U14" s="201">
        <v>7.08</v>
      </c>
      <c r="V14" s="201">
        <v>2.39</v>
      </c>
      <c r="W14" s="201">
        <v>0.44</v>
      </c>
      <c r="X14" s="201">
        <v>1.42</v>
      </c>
      <c r="Y14" s="201">
        <v>0</v>
      </c>
      <c r="Z14" s="201">
        <v>2.67</v>
      </c>
      <c r="AA14" s="201">
        <v>12.66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181.8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10.85</v>
      </c>
      <c r="E15" s="201">
        <v>0</v>
      </c>
      <c r="F15" s="201">
        <v>0</v>
      </c>
      <c r="G15" s="201">
        <v>17.649999999999999</v>
      </c>
      <c r="H15" s="201">
        <v>0</v>
      </c>
      <c r="I15" s="201">
        <v>0</v>
      </c>
      <c r="J15" s="201">
        <v>22.27</v>
      </c>
      <c r="K15" s="201">
        <v>77.28</v>
      </c>
      <c r="L15" s="201">
        <v>32.869999999999997</v>
      </c>
      <c r="M15" s="201">
        <v>0</v>
      </c>
      <c r="N15" s="201">
        <v>0.56999999999999995</v>
      </c>
      <c r="O15" s="201">
        <v>1.9</v>
      </c>
      <c r="P15" s="201">
        <v>2.61</v>
      </c>
      <c r="Q15" s="201">
        <v>0.84</v>
      </c>
      <c r="R15" s="201">
        <v>4.8</v>
      </c>
      <c r="S15" s="201">
        <v>2.86</v>
      </c>
      <c r="T15" s="201">
        <v>0</v>
      </c>
      <c r="U15" s="201">
        <v>7.08</v>
      </c>
      <c r="V15" s="201">
        <v>2.39</v>
      </c>
      <c r="W15" s="201">
        <v>0.44</v>
      </c>
      <c r="X15" s="201">
        <v>1.42</v>
      </c>
      <c r="Y15" s="201">
        <v>0</v>
      </c>
      <c r="Z15" s="201">
        <v>2.67</v>
      </c>
      <c r="AA15" s="201">
        <v>12.72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181.8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10.85</v>
      </c>
      <c r="E16" s="201">
        <v>0</v>
      </c>
      <c r="F16" s="201">
        <v>0</v>
      </c>
      <c r="G16" s="201">
        <v>17.649999999999999</v>
      </c>
      <c r="H16" s="201">
        <v>0</v>
      </c>
      <c r="I16" s="201">
        <v>0</v>
      </c>
      <c r="J16" s="201">
        <v>22.27</v>
      </c>
      <c r="K16" s="201">
        <v>77.28</v>
      </c>
      <c r="L16" s="201">
        <v>32.869999999999997</v>
      </c>
      <c r="M16" s="201">
        <v>0</v>
      </c>
      <c r="N16" s="201">
        <v>0.56999999999999995</v>
      </c>
      <c r="O16" s="201">
        <v>1.9</v>
      </c>
      <c r="P16" s="201">
        <v>2.61</v>
      </c>
      <c r="Q16" s="201">
        <v>0.84</v>
      </c>
      <c r="R16" s="201">
        <v>4.8</v>
      </c>
      <c r="S16" s="201">
        <v>2.86</v>
      </c>
      <c r="T16" s="201">
        <v>0</v>
      </c>
      <c r="U16" s="201">
        <v>7.08</v>
      </c>
      <c r="V16" s="201">
        <v>2.39</v>
      </c>
      <c r="W16" s="201">
        <v>0.44</v>
      </c>
      <c r="X16" s="201">
        <v>1.42</v>
      </c>
      <c r="Y16" s="201">
        <v>0</v>
      </c>
      <c r="Z16" s="201">
        <v>2.67</v>
      </c>
      <c r="AA16" s="201">
        <v>12.72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181.8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10.85</v>
      </c>
      <c r="E17" s="201">
        <v>0</v>
      </c>
      <c r="F17" s="201">
        <v>0</v>
      </c>
      <c r="G17" s="201">
        <v>17.649999999999999</v>
      </c>
      <c r="H17" s="201">
        <v>0</v>
      </c>
      <c r="I17" s="201">
        <v>0</v>
      </c>
      <c r="J17" s="201">
        <v>22.27</v>
      </c>
      <c r="K17" s="201">
        <v>77.28</v>
      </c>
      <c r="L17" s="201">
        <v>32.869999999999997</v>
      </c>
      <c r="M17" s="201">
        <v>0</v>
      </c>
      <c r="N17" s="201">
        <v>0.56999999999999995</v>
      </c>
      <c r="O17" s="201">
        <v>1.9</v>
      </c>
      <c r="P17" s="201">
        <v>2.61</v>
      </c>
      <c r="Q17" s="201">
        <v>0.84</v>
      </c>
      <c r="R17" s="201">
        <v>4.8</v>
      </c>
      <c r="S17" s="201">
        <v>2.86</v>
      </c>
      <c r="T17" s="201">
        <v>0</v>
      </c>
      <c r="U17" s="201">
        <v>7.08</v>
      </c>
      <c r="V17" s="201">
        <v>2.39</v>
      </c>
      <c r="W17" s="201">
        <v>0.44</v>
      </c>
      <c r="X17" s="201">
        <v>1.42</v>
      </c>
      <c r="Y17" s="201">
        <v>0</v>
      </c>
      <c r="Z17" s="201">
        <v>2.67</v>
      </c>
      <c r="AA17" s="201">
        <v>12.72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181.8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10.85</v>
      </c>
      <c r="E18" s="201">
        <v>0</v>
      </c>
      <c r="F18" s="201">
        <v>0</v>
      </c>
      <c r="G18" s="201">
        <v>17.649999999999999</v>
      </c>
      <c r="H18" s="201">
        <v>0</v>
      </c>
      <c r="I18" s="201">
        <v>0</v>
      </c>
      <c r="J18" s="201">
        <v>22.27</v>
      </c>
      <c r="K18" s="201">
        <v>77.28</v>
      </c>
      <c r="L18" s="201">
        <v>32.869999999999997</v>
      </c>
      <c r="M18" s="201">
        <v>0</v>
      </c>
      <c r="N18" s="201">
        <v>0.56999999999999995</v>
      </c>
      <c r="O18" s="201">
        <v>1.9</v>
      </c>
      <c r="P18" s="201">
        <v>2.61</v>
      </c>
      <c r="Q18" s="201">
        <v>0.84</v>
      </c>
      <c r="R18" s="201">
        <v>4.8</v>
      </c>
      <c r="S18" s="201">
        <v>2.86</v>
      </c>
      <c r="T18" s="201">
        <v>0</v>
      </c>
      <c r="U18" s="201">
        <v>7.08</v>
      </c>
      <c r="V18" s="201">
        <v>2.39</v>
      </c>
      <c r="W18" s="201">
        <v>0.44</v>
      </c>
      <c r="X18" s="201">
        <v>1.42</v>
      </c>
      <c r="Y18" s="201">
        <v>0</v>
      </c>
      <c r="Z18" s="201">
        <v>2.67</v>
      </c>
      <c r="AA18" s="201">
        <v>12.72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181.8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10.85</v>
      </c>
      <c r="E19" s="201">
        <v>0</v>
      </c>
      <c r="F19" s="201">
        <v>0</v>
      </c>
      <c r="G19" s="201">
        <v>17.649999999999999</v>
      </c>
      <c r="H19" s="201">
        <v>0</v>
      </c>
      <c r="I19" s="201">
        <v>0</v>
      </c>
      <c r="J19" s="201">
        <v>22.27</v>
      </c>
      <c r="K19" s="201">
        <v>77.28</v>
      </c>
      <c r="L19" s="201">
        <v>32.869999999999997</v>
      </c>
      <c r="M19" s="201">
        <v>0</v>
      </c>
      <c r="N19" s="201">
        <v>0.56999999999999995</v>
      </c>
      <c r="O19" s="201">
        <v>1.9</v>
      </c>
      <c r="P19" s="201">
        <v>2.61</v>
      </c>
      <c r="Q19" s="201">
        <v>0.84</v>
      </c>
      <c r="R19" s="201">
        <v>4.8</v>
      </c>
      <c r="S19" s="201">
        <v>2.86</v>
      </c>
      <c r="T19" s="201">
        <v>0</v>
      </c>
      <c r="U19" s="201">
        <v>7.08</v>
      </c>
      <c r="V19" s="201">
        <v>2.39</v>
      </c>
      <c r="W19" s="201">
        <v>0.44</v>
      </c>
      <c r="X19" s="201">
        <v>1.42</v>
      </c>
      <c r="Y19" s="201">
        <v>0</v>
      </c>
      <c r="Z19" s="201">
        <v>2.67</v>
      </c>
      <c r="AA19" s="201">
        <v>12.72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181.8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10.85</v>
      </c>
      <c r="E20" s="201">
        <v>0</v>
      </c>
      <c r="F20" s="201">
        <v>0</v>
      </c>
      <c r="G20" s="201">
        <v>17.649999999999999</v>
      </c>
      <c r="H20" s="201">
        <v>0</v>
      </c>
      <c r="I20" s="201">
        <v>0</v>
      </c>
      <c r="J20" s="201">
        <v>22.27</v>
      </c>
      <c r="K20" s="201">
        <v>77.28</v>
      </c>
      <c r="L20" s="201">
        <v>32.869999999999997</v>
      </c>
      <c r="M20" s="201">
        <v>0</v>
      </c>
      <c r="N20" s="201">
        <v>0.56999999999999995</v>
      </c>
      <c r="O20" s="201">
        <v>1.9</v>
      </c>
      <c r="P20" s="201">
        <v>2.61</v>
      </c>
      <c r="Q20" s="201">
        <v>0.84</v>
      </c>
      <c r="R20" s="201">
        <v>4.8</v>
      </c>
      <c r="S20" s="201">
        <v>2.86</v>
      </c>
      <c r="T20" s="201">
        <v>0</v>
      </c>
      <c r="U20" s="201">
        <v>7.08</v>
      </c>
      <c r="V20" s="201">
        <v>2.39</v>
      </c>
      <c r="W20" s="201">
        <v>0.44</v>
      </c>
      <c r="X20" s="201">
        <v>1.42</v>
      </c>
      <c r="Y20" s="201">
        <v>0</v>
      </c>
      <c r="Z20" s="201">
        <v>2.67</v>
      </c>
      <c r="AA20" s="201">
        <v>12.72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181.8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10.85</v>
      </c>
      <c r="E21" s="201">
        <v>0</v>
      </c>
      <c r="F21" s="201">
        <v>0</v>
      </c>
      <c r="G21" s="201">
        <v>17.649999999999999</v>
      </c>
      <c r="H21" s="201">
        <v>0</v>
      </c>
      <c r="I21" s="201">
        <v>0</v>
      </c>
      <c r="J21" s="201">
        <v>22.27</v>
      </c>
      <c r="K21" s="201">
        <v>77.28</v>
      </c>
      <c r="L21" s="201">
        <v>32.869999999999997</v>
      </c>
      <c r="M21" s="201">
        <v>0</v>
      </c>
      <c r="N21" s="201">
        <v>0.56999999999999995</v>
      </c>
      <c r="O21" s="201">
        <v>1.9</v>
      </c>
      <c r="P21" s="201">
        <v>2.61</v>
      </c>
      <c r="Q21" s="201">
        <v>0.84</v>
      </c>
      <c r="R21" s="201">
        <v>4.8</v>
      </c>
      <c r="S21" s="201">
        <v>2.86</v>
      </c>
      <c r="T21" s="201">
        <v>0</v>
      </c>
      <c r="U21" s="201">
        <v>7.08</v>
      </c>
      <c r="V21" s="201">
        <v>2.39</v>
      </c>
      <c r="W21" s="201">
        <v>0.44</v>
      </c>
      <c r="X21" s="201">
        <v>1.42</v>
      </c>
      <c r="Y21" s="201">
        <v>0</v>
      </c>
      <c r="Z21" s="201">
        <v>2.67</v>
      </c>
      <c r="AA21" s="201">
        <v>12.72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181.8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10.85</v>
      </c>
      <c r="E22" s="201">
        <v>0</v>
      </c>
      <c r="F22" s="201">
        <v>0</v>
      </c>
      <c r="G22" s="201">
        <v>17.649999999999999</v>
      </c>
      <c r="H22" s="201">
        <v>0</v>
      </c>
      <c r="I22" s="201">
        <v>0</v>
      </c>
      <c r="J22" s="201">
        <v>22.27</v>
      </c>
      <c r="K22" s="201">
        <v>77.28</v>
      </c>
      <c r="L22" s="201">
        <v>32.869999999999997</v>
      </c>
      <c r="M22" s="201">
        <v>0</v>
      </c>
      <c r="N22" s="201">
        <v>0.56999999999999995</v>
      </c>
      <c r="O22" s="201">
        <v>1.9</v>
      </c>
      <c r="P22" s="201">
        <v>2.61</v>
      </c>
      <c r="Q22" s="201">
        <v>0.84</v>
      </c>
      <c r="R22" s="201">
        <v>4.8</v>
      </c>
      <c r="S22" s="201">
        <v>2.86</v>
      </c>
      <c r="T22" s="201">
        <v>0</v>
      </c>
      <c r="U22" s="201">
        <v>7.08</v>
      </c>
      <c r="V22" s="201">
        <v>2.39</v>
      </c>
      <c r="W22" s="201">
        <v>0.44</v>
      </c>
      <c r="X22" s="201">
        <v>1.42</v>
      </c>
      <c r="Y22" s="201">
        <v>0</v>
      </c>
      <c r="Z22" s="201">
        <v>2.67</v>
      </c>
      <c r="AA22" s="201">
        <v>12.72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181.8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10.85</v>
      </c>
      <c r="E23" s="201">
        <v>0</v>
      </c>
      <c r="F23" s="201">
        <v>0</v>
      </c>
      <c r="G23" s="201">
        <v>17.649999999999999</v>
      </c>
      <c r="H23" s="201">
        <v>0</v>
      </c>
      <c r="I23" s="201">
        <v>0</v>
      </c>
      <c r="J23" s="201">
        <v>22.27</v>
      </c>
      <c r="K23" s="201">
        <v>77.28</v>
      </c>
      <c r="L23" s="201">
        <v>32.869999999999997</v>
      </c>
      <c r="M23" s="201">
        <v>0</v>
      </c>
      <c r="N23" s="201">
        <v>0.56999999999999995</v>
      </c>
      <c r="O23" s="201">
        <v>1.9</v>
      </c>
      <c r="P23" s="201">
        <v>2.61</v>
      </c>
      <c r="Q23" s="201">
        <v>0.85</v>
      </c>
      <c r="R23" s="201">
        <v>4.8</v>
      </c>
      <c r="S23" s="201">
        <v>2.95</v>
      </c>
      <c r="T23" s="201">
        <v>0</v>
      </c>
      <c r="U23" s="201">
        <v>7.08</v>
      </c>
      <c r="V23" s="201">
        <v>2.39</v>
      </c>
      <c r="W23" s="201">
        <v>0.44</v>
      </c>
      <c r="X23" s="201">
        <v>1.42</v>
      </c>
      <c r="Y23" s="201">
        <v>0</v>
      </c>
      <c r="Z23" s="201">
        <v>2.67</v>
      </c>
      <c r="AA23" s="201">
        <v>12.72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181.8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10.85</v>
      </c>
      <c r="E24" s="201">
        <v>0</v>
      </c>
      <c r="F24" s="201">
        <v>0</v>
      </c>
      <c r="G24" s="201">
        <v>17.649999999999999</v>
      </c>
      <c r="H24" s="201">
        <v>0</v>
      </c>
      <c r="I24" s="201">
        <v>0</v>
      </c>
      <c r="J24" s="201">
        <v>22.27</v>
      </c>
      <c r="K24" s="201">
        <v>77.28</v>
      </c>
      <c r="L24" s="201">
        <v>32.869999999999997</v>
      </c>
      <c r="M24" s="201">
        <v>0</v>
      </c>
      <c r="N24" s="201">
        <v>0.56999999999999995</v>
      </c>
      <c r="O24" s="201">
        <v>1.9</v>
      </c>
      <c r="P24" s="201">
        <v>2.61</v>
      </c>
      <c r="Q24" s="201">
        <v>0.85</v>
      </c>
      <c r="R24" s="201">
        <v>4.8</v>
      </c>
      <c r="S24" s="201">
        <v>2.86</v>
      </c>
      <c r="T24" s="201">
        <v>0</v>
      </c>
      <c r="U24" s="201">
        <v>7.08</v>
      </c>
      <c r="V24" s="201">
        <v>2.39</v>
      </c>
      <c r="W24" s="201">
        <v>0.44</v>
      </c>
      <c r="X24" s="201">
        <v>1.42</v>
      </c>
      <c r="Y24" s="201">
        <v>0</v>
      </c>
      <c r="Z24" s="201">
        <v>2.67</v>
      </c>
      <c r="AA24" s="201">
        <v>12.72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181.8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10.85</v>
      </c>
      <c r="E25" s="201">
        <v>0</v>
      </c>
      <c r="F25" s="201">
        <v>0</v>
      </c>
      <c r="G25" s="201">
        <v>17.649999999999999</v>
      </c>
      <c r="H25" s="201">
        <v>0</v>
      </c>
      <c r="I25" s="201">
        <v>0</v>
      </c>
      <c r="J25" s="201">
        <v>22.27</v>
      </c>
      <c r="K25" s="201">
        <v>77.28</v>
      </c>
      <c r="L25" s="201">
        <v>32.869999999999997</v>
      </c>
      <c r="M25" s="201">
        <v>0</v>
      </c>
      <c r="N25" s="201">
        <v>0.56999999999999995</v>
      </c>
      <c r="O25" s="201">
        <v>1.9</v>
      </c>
      <c r="P25" s="201">
        <v>2.61</v>
      </c>
      <c r="Q25" s="201">
        <v>0.85</v>
      </c>
      <c r="R25" s="201">
        <v>0.41</v>
      </c>
      <c r="S25" s="201">
        <v>0.25</v>
      </c>
      <c r="T25" s="201">
        <v>0</v>
      </c>
      <c r="U25" s="201">
        <v>7.08</v>
      </c>
      <c r="V25" s="201">
        <v>0.2</v>
      </c>
      <c r="W25" s="201">
        <v>0.44</v>
      </c>
      <c r="X25" s="201">
        <v>1.42</v>
      </c>
      <c r="Y25" s="201">
        <v>0</v>
      </c>
      <c r="Z25" s="201">
        <v>2.67</v>
      </c>
      <c r="AA25" s="201">
        <v>12.32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181.8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10.85</v>
      </c>
      <c r="E26" s="201">
        <v>0</v>
      </c>
      <c r="F26" s="201">
        <v>0</v>
      </c>
      <c r="G26" s="201">
        <v>17.649999999999999</v>
      </c>
      <c r="H26" s="201">
        <v>0</v>
      </c>
      <c r="I26" s="201">
        <v>0</v>
      </c>
      <c r="J26" s="201">
        <v>22.27</v>
      </c>
      <c r="K26" s="201">
        <v>77.28</v>
      </c>
      <c r="L26" s="201">
        <v>32.869999999999997</v>
      </c>
      <c r="M26" s="201">
        <v>0</v>
      </c>
      <c r="N26" s="201">
        <v>0.56999999999999995</v>
      </c>
      <c r="O26" s="201">
        <v>1.9</v>
      </c>
      <c r="P26" s="201">
        <v>2.61</v>
      </c>
      <c r="Q26" s="201">
        <v>0.85</v>
      </c>
      <c r="R26" s="201">
        <v>0.41</v>
      </c>
      <c r="S26" s="201">
        <v>0.25</v>
      </c>
      <c r="T26" s="201">
        <v>0</v>
      </c>
      <c r="U26" s="201">
        <v>7.08</v>
      </c>
      <c r="V26" s="201">
        <v>0.2</v>
      </c>
      <c r="W26" s="201">
        <v>0.44</v>
      </c>
      <c r="X26" s="201">
        <v>1.42</v>
      </c>
      <c r="Y26" s="201">
        <v>0</v>
      </c>
      <c r="Z26" s="201">
        <v>2.67</v>
      </c>
      <c r="AA26" s="201">
        <v>12.32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181.8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10.85</v>
      </c>
      <c r="E27" s="201">
        <v>0</v>
      </c>
      <c r="F27" s="201">
        <v>0</v>
      </c>
      <c r="G27" s="201">
        <v>17.649999999999999</v>
      </c>
      <c r="H27" s="201">
        <v>0</v>
      </c>
      <c r="I27" s="201">
        <v>0</v>
      </c>
      <c r="J27" s="201">
        <v>22.27</v>
      </c>
      <c r="K27" s="201">
        <v>77.28</v>
      </c>
      <c r="L27" s="201">
        <v>33.31</v>
      </c>
      <c r="M27" s="201">
        <v>0</v>
      </c>
      <c r="N27" s="201">
        <v>0.56999999999999995</v>
      </c>
      <c r="O27" s="201">
        <v>1.9</v>
      </c>
      <c r="P27" s="201">
        <v>2.61</v>
      </c>
      <c r="Q27" s="201">
        <v>0.85</v>
      </c>
      <c r="R27" s="201">
        <v>4.8</v>
      </c>
      <c r="S27" s="201">
        <v>2.86</v>
      </c>
      <c r="T27" s="201">
        <v>0</v>
      </c>
      <c r="U27" s="201">
        <v>7.08</v>
      </c>
      <c r="V27" s="201">
        <v>0.2</v>
      </c>
      <c r="W27" s="201">
        <v>0.44</v>
      </c>
      <c r="X27" s="201">
        <v>1.42</v>
      </c>
      <c r="Y27" s="201">
        <v>0</v>
      </c>
      <c r="Z27" s="201">
        <v>0.13</v>
      </c>
      <c r="AA27" s="201">
        <v>12.32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10</v>
      </c>
      <c r="AL27" s="201">
        <v>0</v>
      </c>
      <c r="AM27" s="201">
        <v>0</v>
      </c>
      <c r="AN27" s="201">
        <v>0</v>
      </c>
      <c r="AO27" s="201">
        <v>181.8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10.85</v>
      </c>
      <c r="E28" s="201">
        <v>0</v>
      </c>
      <c r="F28" s="201">
        <v>0</v>
      </c>
      <c r="G28" s="201">
        <v>17.649999999999999</v>
      </c>
      <c r="H28" s="201">
        <v>0</v>
      </c>
      <c r="I28" s="201">
        <v>0</v>
      </c>
      <c r="J28" s="201">
        <v>22.27</v>
      </c>
      <c r="K28" s="201">
        <v>77.28</v>
      </c>
      <c r="L28" s="201">
        <v>32.869999999999997</v>
      </c>
      <c r="M28" s="201">
        <v>0</v>
      </c>
      <c r="N28" s="201">
        <v>0.56999999999999995</v>
      </c>
      <c r="O28" s="201">
        <v>1.9</v>
      </c>
      <c r="P28" s="201">
        <v>2.61</v>
      </c>
      <c r="Q28" s="201">
        <v>0.85</v>
      </c>
      <c r="R28" s="201">
        <v>0.4</v>
      </c>
      <c r="S28" s="201">
        <v>0.36</v>
      </c>
      <c r="T28" s="201">
        <v>0</v>
      </c>
      <c r="U28" s="201">
        <v>7.08</v>
      </c>
      <c r="V28" s="201">
        <v>0.2</v>
      </c>
      <c r="W28" s="201">
        <v>0.44</v>
      </c>
      <c r="X28" s="201">
        <v>1.42</v>
      </c>
      <c r="Y28" s="201">
        <v>0</v>
      </c>
      <c r="Z28" s="201">
        <v>2.67</v>
      </c>
      <c r="AA28" s="201">
        <v>0.86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10</v>
      </c>
      <c r="AL28" s="201">
        <v>0</v>
      </c>
      <c r="AM28" s="201">
        <v>0</v>
      </c>
      <c r="AN28" s="201">
        <v>0</v>
      </c>
      <c r="AO28" s="201">
        <v>181.8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10.85</v>
      </c>
      <c r="E29" s="201">
        <v>0</v>
      </c>
      <c r="F29" s="201">
        <v>0</v>
      </c>
      <c r="G29" s="201">
        <v>17.649999999999999</v>
      </c>
      <c r="H29" s="201">
        <v>0</v>
      </c>
      <c r="I29" s="201">
        <v>0</v>
      </c>
      <c r="J29" s="201">
        <v>22.27</v>
      </c>
      <c r="K29" s="201">
        <v>77.28</v>
      </c>
      <c r="L29" s="201">
        <v>32.869999999999997</v>
      </c>
      <c r="M29" s="201">
        <v>0</v>
      </c>
      <c r="N29" s="201">
        <v>0.56999999999999995</v>
      </c>
      <c r="O29" s="201">
        <v>1.9</v>
      </c>
      <c r="P29" s="201">
        <v>0.11</v>
      </c>
      <c r="Q29" s="201">
        <v>0.85</v>
      </c>
      <c r="R29" s="201">
        <v>0.41</v>
      </c>
      <c r="S29" s="201">
        <v>0.25</v>
      </c>
      <c r="T29" s="201">
        <v>0</v>
      </c>
      <c r="U29" s="201">
        <v>7.08</v>
      </c>
      <c r="V29" s="201">
        <v>0.2</v>
      </c>
      <c r="W29" s="201">
        <v>0.44</v>
      </c>
      <c r="X29" s="201">
        <v>1.42</v>
      </c>
      <c r="Y29" s="201">
        <v>0</v>
      </c>
      <c r="Z29" s="201">
        <v>4.67</v>
      </c>
      <c r="AA29" s="201">
        <v>0.86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181.8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10.85</v>
      </c>
      <c r="E30" s="201">
        <v>0</v>
      </c>
      <c r="F30" s="201">
        <v>0</v>
      </c>
      <c r="G30" s="201">
        <v>17.649999999999999</v>
      </c>
      <c r="H30" s="201">
        <v>0</v>
      </c>
      <c r="I30" s="201">
        <v>0</v>
      </c>
      <c r="J30" s="201">
        <v>22.27</v>
      </c>
      <c r="K30" s="201">
        <v>77.28</v>
      </c>
      <c r="L30" s="201">
        <v>32.869999999999997</v>
      </c>
      <c r="M30" s="201">
        <v>0</v>
      </c>
      <c r="N30" s="201">
        <v>0.56999999999999995</v>
      </c>
      <c r="O30" s="201">
        <v>1.9</v>
      </c>
      <c r="P30" s="201">
        <v>0.11</v>
      </c>
      <c r="Q30" s="201">
        <v>0.85</v>
      </c>
      <c r="R30" s="201">
        <v>0.41</v>
      </c>
      <c r="S30" s="201">
        <v>0.25</v>
      </c>
      <c r="T30" s="201">
        <v>0</v>
      </c>
      <c r="U30" s="201">
        <v>7.08</v>
      </c>
      <c r="V30" s="201">
        <v>0.2</v>
      </c>
      <c r="W30" s="201">
        <v>0.44</v>
      </c>
      <c r="X30" s="201">
        <v>1.42</v>
      </c>
      <c r="Y30" s="201">
        <v>0</v>
      </c>
      <c r="Z30" s="201">
        <v>2.67</v>
      </c>
      <c r="AA30" s="201">
        <v>0.86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181.8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10.85</v>
      </c>
      <c r="E31" s="201">
        <v>0</v>
      </c>
      <c r="F31" s="201">
        <v>0</v>
      </c>
      <c r="G31" s="201">
        <v>17.649999999999999</v>
      </c>
      <c r="H31" s="201">
        <v>0</v>
      </c>
      <c r="I31" s="201">
        <v>0</v>
      </c>
      <c r="J31" s="201">
        <v>22.27</v>
      </c>
      <c r="K31" s="201">
        <v>77.28</v>
      </c>
      <c r="L31" s="201">
        <v>31.86</v>
      </c>
      <c r="M31" s="201">
        <v>0</v>
      </c>
      <c r="N31" s="201">
        <v>0.56999999999999995</v>
      </c>
      <c r="O31" s="201">
        <v>1.9</v>
      </c>
      <c r="P31" s="201">
        <v>0.11</v>
      </c>
      <c r="Q31" s="201">
        <v>0.85</v>
      </c>
      <c r="R31" s="201">
        <v>0.4</v>
      </c>
      <c r="S31" s="201">
        <v>0.25</v>
      </c>
      <c r="T31" s="201">
        <v>0</v>
      </c>
      <c r="U31" s="201">
        <v>7.08</v>
      </c>
      <c r="V31" s="201">
        <v>0.2</v>
      </c>
      <c r="W31" s="201">
        <v>0.44</v>
      </c>
      <c r="X31" s="201">
        <v>1.42</v>
      </c>
      <c r="Y31" s="201">
        <v>0</v>
      </c>
      <c r="Z31" s="201">
        <v>2.67</v>
      </c>
      <c r="AA31" s="201">
        <v>0.86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10</v>
      </c>
      <c r="AL31" s="201">
        <v>0</v>
      </c>
      <c r="AM31" s="201">
        <v>0</v>
      </c>
      <c r="AN31" s="201">
        <v>0</v>
      </c>
      <c r="AO31" s="201">
        <v>181.8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10.85</v>
      </c>
      <c r="E32" s="201">
        <v>0</v>
      </c>
      <c r="F32" s="201">
        <v>0</v>
      </c>
      <c r="G32" s="201">
        <v>17.649999999999999</v>
      </c>
      <c r="H32" s="201">
        <v>0</v>
      </c>
      <c r="I32" s="201">
        <v>0</v>
      </c>
      <c r="J32" s="201">
        <v>22.27</v>
      </c>
      <c r="K32" s="201">
        <v>77.28</v>
      </c>
      <c r="L32" s="201">
        <v>32.869999999999997</v>
      </c>
      <c r="M32" s="201">
        <v>0</v>
      </c>
      <c r="N32" s="201">
        <v>0.56999999999999995</v>
      </c>
      <c r="O32" s="201">
        <v>1.9</v>
      </c>
      <c r="P32" s="201">
        <v>0.11</v>
      </c>
      <c r="Q32" s="201">
        <v>0.85</v>
      </c>
      <c r="R32" s="201">
        <v>0.4</v>
      </c>
      <c r="S32" s="201">
        <v>0.25</v>
      </c>
      <c r="T32" s="201">
        <v>0</v>
      </c>
      <c r="U32" s="201">
        <v>7.08</v>
      </c>
      <c r="V32" s="201">
        <v>0.2</v>
      </c>
      <c r="W32" s="201">
        <v>0.44</v>
      </c>
      <c r="X32" s="201">
        <v>1.42</v>
      </c>
      <c r="Y32" s="201">
        <v>0</v>
      </c>
      <c r="Z32" s="201">
        <v>2.67</v>
      </c>
      <c r="AA32" s="201">
        <v>0.86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10</v>
      </c>
      <c r="AL32" s="201">
        <v>0</v>
      </c>
      <c r="AM32" s="201">
        <v>0</v>
      </c>
      <c r="AN32" s="201">
        <v>0</v>
      </c>
      <c r="AO32" s="201">
        <v>181.8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10.85</v>
      </c>
      <c r="E33" s="201">
        <v>0</v>
      </c>
      <c r="F33" s="201">
        <v>0</v>
      </c>
      <c r="G33" s="201">
        <v>17.649999999999999</v>
      </c>
      <c r="H33" s="201">
        <v>0</v>
      </c>
      <c r="I33" s="201">
        <v>0</v>
      </c>
      <c r="J33" s="201">
        <v>22.27</v>
      </c>
      <c r="K33" s="201">
        <v>77.28</v>
      </c>
      <c r="L33" s="201">
        <v>32.869999999999997</v>
      </c>
      <c r="M33" s="201">
        <v>0</v>
      </c>
      <c r="N33" s="201">
        <v>0.56999999999999995</v>
      </c>
      <c r="O33" s="201">
        <v>1.9</v>
      </c>
      <c r="P33" s="201">
        <v>0.11</v>
      </c>
      <c r="Q33" s="201">
        <v>0.85</v>
      </c>
      <c r="R33" s="201">
        <v>4.8</v>
      </c>
      <c r="S33" s="201">
        <v>2.86</v>
      </c>
      <c r="T33" s="201">
        <v>0</v>
      </c>
      <c r="U33" s="201">
        <v>7.08</v>
      </c>
      <c r="V33" s="201">
        <v>2.39</v>
      </c>
      <c r="W33" s="201">
        <v>0.44</v>
      </c>
      <c r="X33" s="201">
        <v>1.42</v>
      </c>
      <c r="Y33" s="201">
        <v>0</v>
      </c>
      <c r="Z33" s="201">
        <v>4.67</v>
      </c>
      <c r="AA33" s="201">
        <v>12.72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181.8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10.85</v>
      </c>
      <c r="E34" s="201">
        <v>0</v>
      </c>
      <c r="F34" s="201">
        <v>0</v>
      </c>
      <c r="G34" s="201">
        <v>17.649999999999999</v>
      </c>
      <c r="H34" s="201">
        <v>0</v>
      </c>
      <c r="I34" s="201">
        <v>0</v>
      </c>
      <c r="J34" s="201">
        <v>22.27</v>
      </c>
      <c r="K34" s="201">
        <v>77.28</v>
      </c>
      <c r="L34" s="201">
        <v>32.869999999999997</v>
      </c>
      <c r="M34" s="201">
        <v>0</v>
      </c>
      <c r="N34" s="201">
        <v>0.56999999999999995</v>
      </c>
      <c r="O34" s="201">
        <v>1.9</v>
      </c>
      <c r="P34" s="201">
        <v>0.11</v>
      </c>
      <c r="Q34" s="201">
        <v>0.85</v>
      </c>
      <c r="R34" s="201">
        <v>4.8</v>
      </c>
      <c r="S34" s="201">
        <v>2.86</v>
      </c>
      <c r="T34" s="201">
        <v>0</v>
      </c>
      <c r="U34" s="201">
        <v>7.08</v>
      </c>
      <c r="V34" s="201">
        <v>2.39</v>
      </c>
      <c r="W34" s="201">
        <v>0.44</v>
      </c>
      <c r="X34" s="201">
        <v>1.42</v>
      </c>
      <c r="Y34" s="201">
        <v>0</v>
      </c>
      <c r="Z34" s="201">
        <v>2.67</v>
      </c>
      <c r="AA34" s="201">
        <v>12.72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181.8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10.85</v>
      </c>
      <c r="E35" s="201">
        <v>0</v>
      </c>
      <c r="F35" s="201">
        <v>0</v>
      </c>
      <c r="G35" s="201">
        <v>17.649999999999999</v>
      </c>
      <c r="H35" s="201">
        <v>0</v>
      </c>
      <c r="I35" s="201">
        <v>0</v>
      </c>
      <c r="J35" s="201">
        <v>22.27</v>
      </c>
      <c r="K35" s="201">
        <v>77.28</v>
      </c>
      <c r="L35" s="201">
        <v>32.869999999999997</v>
      </c>
      <c r="M35" s="201">
        <v>0</v>
      </c>
      <c r="N35" s="201">
        <v>0.56999999999999995</v>
      </c>
      <c r="O35" s="201">
        <v>1.9</v>
      </c>
      <c r="P35" s="201">
        <v>0.11</v>
      </c>
      <c r="Q35" s="201">
        <v>0.85</v>
      </c>
      <c r="R35" s="201">
        <v>0.41</v>
      </c>
      <c r="S35" s="201">
        <v>2.86</v>
      </c>
      <c r="T35" s="201">
        <v>0</v>
      </c>
      <c r="U35" s="201">
        <v>7.08</v>
      </c>
      <c r="V35" s="201">
        <v>0.2</v>
      </c>
      <c r="W35" s="201">
        <v>0.44</v>
      </c>
      <c r="X35" s="201">
        <v>1.42</v>
      </c>
      <c r="Y35" s="201">
        <v>0</v>
      </c>
      <c r="Z35" s="201">
        <v>2.67</v>
      </c>
      <c r="AA35" s="201">
        <v>0.86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181.8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10.85</v>
      </c>
      <c r="E36" s="201">
        <v>0</v>
      </c>
      <c r="F36" s="201">
        <v>0</v>
      </c>
      <c r="G36" s="201">
        <v>17.649999999999999</v>
      </c>
      <c r="H36" s="201">
        <v>0</v>
      </c>
      <c r="I36" s="201">
        <v>0</v>
      </c>
      <c r="J36" s="201">
        <v>22.27</v>
      </c>
      <c r="K36" s="201">
        <v>77.28</v>
      </c>
      <c r="L36" s="201">
        <v>32.869999999999997</v>
      </c>
      <c r="M36" s="201">
        <v>0</v>
      </c>
      <c r="N36" s="201">
        <v>0.56999999999999995</v>
      </c>
      <c r="O36" s="201">
        <v>1.9</v>
      </c>
      <c r="P36" s="201">
        <v>0.11</v>
      </c>
      <c r="Q36" s="201">
        <v>0.85</v>
      </c>
      <c r="R36" s="201">
        <v>0.4</v>
      </c>
      <c r="S36" s="201">
        <v>2.86</v>
      </c>
      <c r="T36" s="201">
        <v>0</v>
      </c>
      <c r="U36" s="201">
        <v>7.08</v>
      </c>
      <c r="V36" s="201">
        <v>0.2</v>
      </c>
      <c r="W36" s="201">
        <v>0.44</v>
      </c>
      <c r="X36" s="201">
        <v>1.42</v>
      </c>
      <c r="Y36" s="201">
        <v>0</v>
      </c>
      <c r="Z36" s="201">
        <v>0.13</v>
      </c>
      <c r="AA36" s="201">
        <v>0.86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181.8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10.85</v>
      </c>
      <c r="E37" s="201">
        <v>0</v>
      </c>
      <c r="F37" s="201">
        <v>0</v>
      </c>
      <c r="G37" s="201">
        <v>17.649999999999999</v>
      </c>
      <c r="H37" s="201">
        <v>0</v>
      </c>
      <c r="I37" s="201">
        <v>0</v>
      </c>
      <c r="J37" s="201">
        <v>22.27</v>
      </c>
      <c r="K37" s="201">
        <v>77.28</v>
      </c>
      <c r="L37" s="201">
        <v>32.869999999999997</v>
      </c>
      <c r="M37" s="201">
        <v>0</v>
      </c>
      <c r="N37" s="201">
        <v>0.56999999999999995</v>
      </c>
      <c r="O37" s="201">
        <v>1.9</v>
      </c>
      <c r="P37" s="201">
        <v>0.11</v>
      </c>
      <c r="Q37" s="201">
        <v>0.84</v>
      </c>
      <c r="R37" s="201">
        <v>4.7300000000000004</v>
      </c>
      <c r="S37" s="201">
        <v>2.86</v>
      </c>
      <c r="T37" s="201">
        <v>0</v>
      </c>
      <c r="U37" s="201">
        <v>7.08</v>
      </c>
      <c r="V37" s="201">
        <v>2.39</v>
      </c>
      <c r="W37" s="201">
        <v>0.44</v>
      </c>
      <c r="X37" s="201">
        <v>1.42</v>
      </c>
      <c r="Y37" s="201">
        <v>0</v>
      </c>
      <c r="Z37" s="201">
        <v>2.67</v>
      </c>
      <c r="AA37" s="201">
        <v>11.91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12.01</v>
      </c>
      <c r="AL37" s="201">
        <v>0</v>
      </c>
      <c r="AM37" s="201">
        <v>0</v>
      </c>
      <c r="AN37" s="201">
        <v>0</v>
      </c>
      <c r="AO37" s="201">
        <v>181.8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10.85</v>
      </c>
      <c r="E38" s="201">
        <v>0</v>
      </c>
      <c r="F38" s="201">
        <v>0</v>
      </c>
      <c r="G38" s="201">
        <v>17.649999999999999</v>
      </c>
      <c r="H38" s="201">
        <v>0</v>
      </c>
      <c r="I38" s="201">
        <v>0</v>
      </c>
      <c r="J38" s="201">
        <v>22.27</v>
      </c>
      <c r="K38" s="201">
        <v>77.28</v>
      </c>
      <c r="L38" s="201">
        <v>32.869999999999997</v>
      </c>
      <c r="M38" s="201">
        <v>0</v>
      </c>
      <c r="N38" s="201">
        <v>0.56999999999999995</v>
      </c>
      <c r="O38" s="201">
        <v>1.9</v>
      </c>
      <c r="P38" s="201">
        <v>0.11</v>
      </c>
      <c r="Q38" s="201">
        <v>0.84</v>
      </c>
      <c r="R38" s="201">
        <v>4.7300000000000004</v>
      </c>
      <c r="S38" s="201">
        <v>2.86</v>
      </c>
      <c r="T38" s="201">
        <v>0</v>
      </c>
      <c r="U38" s="201">
        <v>7.08</v>
      </c>
      <c r="V38" s="201">
        <v>2.39</v>
      </c>
      <c r="W38" s="201">
        <v>0.44</v>
      </c>
      <c r="X38" s="201">
        <v>1.42</v>
      </c>
      <c r="Y38" s="201">
        <v>0</v>
      </c>
      <c r="Z38" s="201">
        <v>2.67</v>
      </c>
      <c r="AA38" s="201">
        <v>12.72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12.01</v>
      </c>
      <c r="AL38" s="201">
        <v>0</v>
      </c>
      <c r="AM38" s="201">
        <v>0</v>
      </c>
      <c r="AN38" s="201">
        <v>0</v>
      </c>
      <c r="AO38" s="201">
        <v>181.8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10.75</v>
      </c>
      <c r="E39" s="201">
        <v>0</v>
      </c>
      <c r="F39" s="201">
        <v>0</v>
      </c>
      <c r="G39" s="201">
        <v>17.649999999999999</v>
      </c>
      <c r="H39" s="201">
        <v>0</v>
      </c>
      <c r="I39" s="201">
        <v>0</v>
      </c>
      <c r="J39" s="201">
        <v>22.27</v>
      </c>
      <c r="K39" s="201">
        <v>77.28</v>
      </c>
      <c r="L39" s="201">
        <v>32.869999999999997</v>
      </c>
      <c r="M39" s="201">
        <v>0</v>
      </c>
      <c r="N39" s="201">
        <v>0.56999999999999995</v>
      </c>
      <c r="O39" s="201">
        <v>1.9</v>
      </c>
      <c r="P39" s="201">
        <v>0.11</v>
      </c>
      <c r="Q39" s="201">
        <v>0.84</v>
      </c>
      <c r="R39" s="201">
        <v>4.7300000000000004</v>
      </c>
      <c r="S39" s="201">
        <v>2.86</v>
      </c>
      <c r="T39" s="201">
        <v>0</v>
      </c>
      <c r="U39" s="201">
        <v>7.08</v>
      </c>
      <c r="V39" s="201">
        <v>2.39</v>
      </c>
      <c r="W39" s="201">
        <v>0.44</v>
      </c>
      <c r="X39" s="201">
        <v>1.42</v>
      </c>
      <c r="Y39" s="201">
        <v>0</v>
      </c>
      <c r="Z39" s="201">
        <v>2.67</v>
      </c>
      <c r="AA39" s="201">
        <v>12.72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</v>
      </c>
      <c r="AL39" s="201">
        <v>0</v>
      </c>
      <c r="AM39" s="201">
        <v>0</v>
      </c>
      <c r="AN39" s="201">
        <v>0</v>
      </c>
      <c r="AO39" s="201">
        <v>178.2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10.75</v>
      </c>
      <c r="E40" s="201">
        <v>0</v>
      </c>
      <c r="F40" s="201">
        <v>0</v>
      </c>
      <c r="G40" s="201">
        <v>17.649999999999999</v>
      </c>
      <c r="H40" s="201">
        <v>0</v>
      </c>
      <c r="I40" s="201">
        <v>0</v>
      </c>
      <c r="J40" s="201">
        <v>22.27</v>
      </c>
      <c r="K40" s="201">
        <v>77.28</v>
      </c>
      <c r="L40" s="201">
        <v>32.869999999999997</v>
      </c>
      <c r="M40" s="201">
        <v>0</v>
      </c>
      <c r="N40" s="201">
        <v>0.56999999999999995</v>
      </c>
      <c r="O40" s="201">
        <v>1.9</v>
      </c>
      <c r="P40" s="201">
        <v>0.11</v>
      </c>
      <c r="Q40" s="201">
        <v>0.84</v>
      </c>
      <c r="R40" s="201">
        <v>0.41</v>
      </c>
      <c r="S40" s="201">
        <v>2.86</v>
      </c>
      <c r="T40" s="201">
        <v>0</v>
      </c>
      <c r="U40" s="201">
        <v>7.08</v>
      </c>
      <c r="V40" s="201">
        <v>0.2</v>
      </c>
      <c r="W40" s="201">
        <v>0.44</v>
      </c>
      <c r="X40" s="201">
        <v>1.42</v>
      </c>
      <c r="Y40" s="201">
        <v>0</v>
      </c>
      <c r="Z40" s="201">
        <v>4.67</v>
      </c>
      <c r="AA40" s="201">
        <v>0.86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</v>
      </c>
      <c r="AL40" s="201">
        <v>0</v>
      </c>
      <c r="AM40" s="201">
        <v>0</v>
      </c>
      <c r="AN40" s="201">
        <v>0</v>
      </c>
      <c r="AO40" s="201">
        <v>178.2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10.75</v>
      </c>
      <c r="E41" s="201">
        <v>0</v>
      </c>
      <c r="F41" s="201">
        <v>0</v>
      </c>
      <c r="G41" s="201">
        <v>17.649999999999999</v>
      </c>
      <c r="H41" s="201">
        <v>0</v>
      </c>
      <c r="I41" s="201">
        <v>0</v>
      </c>
      <c r="J41" s="201">
        <v>22.27</v>
      </c>
      <c r="K41" s="201">
        <v>77.28</v>
      </c>
      <c r="L41" s="201">
        <v>32.869999999999997</v>
      </c>
      <c r="M41" s="201">
        <v>0</v>
      </c>
      <c r="N41" s="201">
        <v>0.56999999999999995</v>
      </c>
      <c r="O41" s="201">
        <v>1.9</v>
      </c>
      <c r="P41" s="201">
        <v>0.11</v>
      </c>
      <c r="Q41" s="201">
        <v>0.84</v>
      </c>
      <c r="R41" s="201">
        <v>0.41</v>
      </c>
      <c r="S41" s="201">
        <v>2.86</v>
      </c>
      <c r="T41" s="201">
        <v>0</v>
      </c>
      <c r="U41" s="201">
        <v>7.08</v>
      </c>
      <c r="V41" s="201">
        <v>0.2</v>
      </c>
      <c r="W41" s="201">
        <v>0.44</v>
      </c>
      <c r="X41" s="201">
        <v>1.42</v>
      </c>
      <c r="Y41" s="201">
        <v>0</v>
      </c>
      <c r="Z41" s="201">
        <v>2.67</v>
      </c>
      <c r="AA41" s="201">
        <v>0.86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10</v>
      </c>
      <c r="AL41" s="201">
        <v>0</v>
      </c>
      <c r="AM41" s="201">
        <v>0</v>
      </c>
      <c r="AN41" s="201">
        <v>0</v>
      </c>
      <c r="AO41" s="201">
        <v>178.2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10.75</v>
      </c>
      <c r="E42" s="201">
        <v>0</v>
      </c>
      <c r="F42" s="201">
        <v>0</v>
      </c>
      <c r="G42" s="201">
        <v>17.649999999999999</v>
      </c>
      <c r="H42" s="201">
        <v>0</v>
      </c>
      <c r="I42" s="201">
        <v>0</v>
      </c>
      <c r="J42" s="201">
        <v>22.27</v>
      </c>
      <c r="K42" s="201">
        <v>77.28</v>
      </c>
      <c r="L42" s="201">
        <v>32.869999999999997</v>
      </c>
      <c r="M42" s="201">
        <v>0</v>
      </c>
      <c r="N42" s="201">
        <v>0.56999999999999995</v>
      </c>
      <c r="O42" s="201">
        <v>1.9</v>
      </c>
      <c r="P42" s="201">
        <v>0.11</v>
      </c>
      <c r="Q42" s="201">
        <v>0.84</v>
      </c>
      <c r="R42" s="201">
        <v>4.7300000000000004</v>
      </c>
      <c r="S42" s="201">
        <v>2.86</v>
      </c>
      <c r="T42" s="201">
        <v>0</v>
      </c>
      <c r="U42" s="201">
        <v>7.08</v>
      </c>
      <c r="V42" s="201">
        <v>2.39</v>
      </c>
      <c r="W42" s="201">
        <v>0.44</v>
      </c>
      <c r="X42" s="201">
        <v>1.42</v>
      </c>
      <c r="Y42" s="201">
        <v>0</v>
      </c>
      <c r="Z42" s="201">
        <v>2.67</v>
      </c>
      <c r="AA42" s="201">
        <v>12.72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10</v>
      </c>
      <c r="AL42" s="201">
        <v>0</v>
      </c>
      <c r="AM42" s="201">
        <v>0</v>
      </c>
      <c r="AN42" s="201">
        <v>0</v>
      </c>
      <c r="AO42" s="201">
        <v>178.2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10.75</v>
      </c>
      <c r="E43" s="201">
        <v>0</v>
      </c>
      <c r="F43" s="201">
        <v>0</v>
      </c>
      <c r="G43" s="201">
        <v>17.649999999999999</v>
      </c>
      <c r="H43" s="201">
        <v>0</v>
      </c>
      <c r="I43" s="201">
        <v>0</v>
      </c>
      <c r="J43" s="201">
        <v>22.13</v>
      </c>
      <c r="K43" s="201">
        <v>77.28</v>
      </c>
      <c r="L43" s="201">
        <v>32.869999999999997</v>
      </c>
      <c r="M43" s="201">
        <v>0</v>
      </c>
      <c r="N43" s="201">
        <v>0.56999999999999995</v>
      </c>
      <c r="O43" s="201">
        <v>1.9</v>
      </c>
      <c r="P43" s="201">
        <v>0.11</v>
      </c>
      <c r="Q43" s="201">
        <v>0.84</v>
      </c>
      <c r="R43" s="201">
        <v>4.7300000000000004</v>
      </c>
      <c r="S43" s="201">
        <v>2.86</v>
      </c>
      <c r="T43" s="201">
        <v>0</v>
      </c>
      <c r="U43" s="201">
        <v>7.08</v>
      </c>
      <c r="V43" s="201">
        <v>2.39</v>
      </c>
      <c r="W43" s="201">
        <v>0.44</v>
      </c>
      <c r="X43" s="201">
        <v>1.42</v>
      </c>
      <c r="Y43" s="201">
        <v>0</v>
      </c>
      <c r="Z43" s="201">
        <v>2.67</v>
      </c>
      <c r="AA43" s="201">
        <v>12.72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</v>
      </c>
      <c r="AL43" s="201">
        <v>0</v>
      </c>
      <c r="AM43" s="201">
        <v>0</v>
      </c>
      <c r="AN43" s="201">
        <v>0</v>
      </c>
      <c r="AO43" s="201">
        <v>178.2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10.75</v>
      </c>
      <c r="E44" s="201">
        <v>0</v>
      </c>
      <c r="F44" s="201">
        <v>0</v>
      </c>
      <c r="G44" s="201">
        <v>17.649999999999999</v>
      </c>
      <c r="H44" s="201">
        <v>0</v>
      </c>
      <c r="I44" s="201">
        <v>0</v>
      </c>
      <c r="J44" s="201">
        <v>22.13</v>
      </c>
      <c r="K44" s="201">
        <v>77.28</v>
      </c>
      <c r="L44" s="201">
        <v>32.869999999999997</v>
      </c>
      <c r="M44" s="201">
        <v>0</v>
      </c>
      <c r="N44" s="201">
        <v>0.56999999999999995</v>
      </c>
      <c r="O44" s="201">
        <v>1.9</v>
      </c>
      <c r="P44" s="201">
        <v>0.11</v>
      </c>
      <c r="Q44" s="201">
        <v>0.84</v>
      </c>
      <c r="R44" s="201">
        <v>4.7300000000000004</v>
      </c>
      <c r="S44" s="201">
        <v>2.86</v>
      </c>
      <c r="T44" s="201">
        <v>0</v>
      </c>
      <c r="U44" s="201">
        <v>7.08</v>
      </c>
      <c r="V44" s="201">
        <v>1.76</v>
      </c>
      <c r="W44" s="201">
        <v>0.44</v>
      </c>
      <c r="X44" s="201">
        <v>1.42</v>
      </c>
      <c r="Y44" s="201">
        <v>0</v>
      </c>
      <c r="Z44" s="201">
        <v>2.67</v>
      </c>
      <c r="AA44" s="201">
        <v>12.72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</v>
      </c>
      <c r="AL44" s="201">
        <v>0</v>
      </c>
      <c r="AM44" s="201">
        <v>0</v>
      </c>
      <c r="AN44" s="201">
        <v>0</v>
      </c>
      <c r="AO44" s="201">
        <v>178.2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10.75</v>
      </c>
      <c r="E45" s="201">
        <v>0</v>
      </c>
      <c r="F45" s="201">
        <v>0</v>
      </c>
      <c r="G45" s="201">
        <v>17.649999999999999</v>
      </c>
      <c r="H45" s="201">
        <v>0</v>
      </c>
      <c r="I45" s="201">
        <v>0</v>
      </c>
      <c r="J45" s="201">
        <v>22.13</v>
      </c>
      <c r="K45" s="201">
        <v>77.28</v>
      </c>
      <c r="L45" s="201">
        <v>32.869999999999997</v>
      </c>
      <c r="M45" s="201">
        <v>0</v>
      </c>
      <c r="N45" s="201">
        <v>0.56999999999999995</v>
      </c>
      <c r="O45" s="201">
        <v>1.9</v>
      </c>
      <c r="P45" s="201">
        <v>0.11</v>
      </c>
      <c r="Q45" s="201">
        <v>0.84</v>
      </c>
      <c r="R45" s="201">
        <v>4.7300000000000004</v>
      </c>
      <c r="S45" s="201">
        <v>2.86</v>
      </c>
      <c r="T45" s="201">
        <v>0</v>
      </c>
      <c r="U45" s="201">
        <v>7.08</v>
      </c>
      <c r="V45" s="201">
        <v>2.27</v>
      </c>
      <c r="W45" s="201">
        <v>0.44</v>
      </c>
      <c r="X45" s="201">
        <v>1.42</v>
      </c>
      <c r="Y45" s="201">
        <v>0</v>
      </c>
      <c r="Z45" s="201">
        <v>1.82</v>
      </c>
      <c r="AA45" s="201">
        <v>12.72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178.2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10.75</v>
      </c>
      <c r="E46" s="201">
        <v>0</v>
      </c>
      <c r="F46" s="201">
        <v>0</v>
      </c>
      <c r="G46" s="201">
        <v>17.649999999999999</v>
      </c>
      <c r="H46" s="201">
        <v>0</v>
      </c>
      <c r="I46" s="201">
        <v>0</v>
      </c>
      <c r="J46" s="201">
        <v>22.13</v>
      </c>
      <c r="K46" s="201">
        <v>77.28</v>
      </c>
      <c r="L46" s="201">
        <v>32.869999999999997</v>
      </c>
      <c r="M46" s="201">
        <v>0</v>
      </c>
      <c r="N46" s="201">
        <v>0.56999999999999995</v>
      </c>
      <c r="O46" s="201">
        <v>1.9</v>
      </c>
      <c r="P46" s="201">
        <v>0.11</v>
      </c>
      <c r="Q46" s="201">
        <v>0.84</v>
      </c>
      <c r="R46" s="201">
        <v>4.7300000000000004</v>
      </c>
      <c r="S46" s="201">
        <v>2.86</v>
      </c>
      <c r="T46" s="201">
        <v>0</v>
      </c>
      <c r="U46" s="201">
        <v>7.08</v>
      </c>
      <c r="V46" s="201">
        <v>2.39</v>
      </c>
      <c r="W46" s="201">
        <v>0.44</v>
      </c>
      <c r="X46" s="201">
        <v>1.42</v>
      </c>
      <c r="Y46" s="201">
        <v>0</v>
      </c>
      <c r="Z46" s="201">
        <v>1.82</v>
      </c>
      <c r="AA46" s="201">
        <v>12.72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178.2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10.75</v>
      </c>
      <c r="E47" s="201">
        <v>0</v>
      </c>
      <c r="F47" s="201">
        <v>0</v>
      </c>
      <c r="G47" s="201">
        <v>17.649999999999999</v>
      </c>
      <c r="H47" s="201">
        <v>0</v>
      </c>
      <c r="I47" s="201">
        <v>0</v>
      </c>
      <c r="J47" s="201">
        <v>22.13</v>
      </c>
      <c r="K47" s="201">
        <v>77.28</v>
      </c>
      <c r="L47" s="201">
        <v>32.869999999999997</v>
      </c>
      <c r="M47" s="201">
        <v>0</v>
      </c>
      <c r="N47" s="201">
        <v>0.56999999999999995</v>
      </c>
      <c r="O47" s="201">
        <v>1.9</v>
      </c>
      <c r="P47" s="201">
        <v>0.11</v>
      </c>
      <c r="Q47" s="201">
        <v>0.84</v>
      </c>
      <c r="R47" s="201">
        <v>4.7300000000000004</v>
      </c>
      <c r="S47" s="201">
        <v>2.86</v>
      </c>
      <c r="T47" s="201">
        <v>0</v>
      </c>
      <c r="U47" s="201">
        <v>7.08</v>
      </c>
      <c r="V47" s="201">
        <v>2.39</v>
      </c>
      <c r="W47" s="201">
        <v>0.44</v>
      </c>
      <c r="X47" s="201">
        <v>1.42</v>
      </c>
      <c r="Y47" s="201">
        <v>0</v>
      </c>
      <c r="Z47" s="201">
        <v>38.200000000000003</v>
      </c>
      <c r="AA47" s="201">
        <v>12.72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178.2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10.75</v>
      </c>
      <c r="E48" s="201">
        <v>0</v>
      </c>
      <c r="F48" s="201">
        <v>0</v>
      </c>
      <c r="G48" s="201">
        <v>17.649999999999999</v>
      </c>
      <c r="H48" s="201">
        <v>0</v>
      </c>
      <c r="I48" s="201">
        <v>0</v>
      </c>
      <c r="J48" s="201">
        <v>22.13</v>
      </c>
      <c r="K48" s="201">
        <v>77.28</v>
      </c>
      <c r="L48" s="201">
        <v>32.869999999999997</v>
      </c>
      <c r="M48" s="201">
        <v>0</v>
      </c>
      <c r="N48" s="201">
        <v>0.56999999999999995</v>
      </c>
      <c r="O48" s="201">
        <v>1.9</v>
      </c>
      <c r="P48" s="201">
        <v>0.11</v>
      </c>
      <c r="Q48" s="201">
        <v>0.84</v>
      </c>
      <c r="R48" s="201">
        <v>4.7300000000000004</v>
      </c>
      <c r="S48" s="201">
        <v>2.86</v>
      </c>
      <c r="T48" s="201">
        <v>0</v>
      </c>
      <c r="U48" s="201">
        <v>7.08</v>
      </c>
      <c r="V48" s="201">
        <v>2.39</v>
      </c>
      <c r="W48" s="201">
        <v>0.44</v>
      </c>
      <c r="X48" s="201">
        <v>1.42</v>
      </c>
      <c r="Y48" s="201">
        <v>0</v>
      </c>
      <c r="Z48" s="201">
        <v>38.200000000000003</v>
      </c>
      <c r="AA48" s="201">
        <v>12.72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178.2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10.75</v>
      </c>
      <c r="E49" s="201">
        <v>0</v>
      </c>
      <c r="F49" s="201">
        <v>0</v>
      </c>
      <c r="G49" s="201">
        <v>17.649999999999999</v>
      </c>
      <c r="H49" s="201">
        <v>0</v>
      </c>
      <c r="I49" s="201">
        <v>0</v>
      </c>
      <c r="J49" s="201">
        <v>22.13</v>
      </c>
      <c r="K49" s="201">
        <v>77.28</v>
      </c>
      <c r="L49" s="201">
        <v>32.869999999999997</v>
      </c>
      <c r="M49" s="201">
        <v>0</v>
      </c>
      <c r="N49" s="201">
        <v>0.56999999999999995</v>
      </c>
      <c r="O49" s="201">
        <v>1.9</v>
      </c>
      <c r="P49" s="201">
        <v>0.11</v>
      </c>
      <c r="Q49" s="201">
        <v>0.84</v>
      </c>
      <c r="R49" s="201">
        <v>4.7300000000000004</v>
      </c>
      <c r="S49" s="201">
        <v>2.86</v>
      </c>
      <c r="T49" s="201">
        <v>0</v>
      </c>
      <c r="U49" s="201">
        <v>7.08</v>
      </c>
      <c r="V49" s="201">
        <v>2.39</v>
      </c>
      <c r="W49" s="201">
        <v>0.44</v>
      </c>
      <c r="X49" s="201">
        <v>1.42</v>
      </c>
      <c r="Y49" s="201">
        <v>0</v>
      </c>
      <c r="Z49" s="201">
        <v>38.200000000000003</v>
      </c>
      <c r="AA49" s="201">
        <v>12.72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178.2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10.75</v>
      </c>
      <c r="E50" s="201">
        <v>0</v>
      </c>
      <c r="F50" s="201">
        <v>0</v>
      </c>
      <c r="G50" s="201">
        <v>17.649999999999999</v>
      </c>
      <c r="H50" s="201">
        <v>0</v>
      </c>
      <c r="I50" s="201">
        <v>0</v>
      </c>
      <c r="J50" s="201">
        <v>22.13</v>
      </c>
      <c r="K50" s="201">
        <v>77.28</v>
      </c>
      <c r="L50" s="201">
        <v>32.869999999999997</v>
      </c>
      <c r="M50" s="201">
        <v>0</v>
      </c>
      <c r="N50" s="201">
        <v>0.56999999999999995</v>
      </c>
      <c r="O50" s="201">
        <v>1.9</v>
      </c>
      <c r="P50" s="201">
        <v>0.11</v>
      </c>
      <c r="Q50" s="201">
        <v>0.84</v>
      </c>
      <c r="R50" s="201">
        <v>4.7300000000000004</v>
      </c>
      <c r="S50" s="201">
        <v>2.86</v>
      </c>
      <c r="T50" s="201">
        <v>0</v>
      </c>
      <c r="U50" s="201">
        <v>7.08</v>
      </c>
      <c r="V50" s="201">
        <v>2.39</v>
      </c>
      <c r="W50" s="201">
        <v>0.44</v>
      </c>
      <c r="X50" s="201">
        <v>1.42</v>
      </c>
      <c r="Y50" s="201">
        <v>0</v>
      </c>
      <c r="Z50" s="201">
        <v>38.200000000000003</v>
      </c>
      <c r="AA50" s="201">
        <v>12.72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178.2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10.75</v>
      </c>
      <c r="E51" s="201">
        <v>0</v>
      </c>
      <c r="F51" s="201">
        <v>0</v>
      </c>
      <c r="G51" s="201">
        <v>17.649999999999999</v>
      </c>
      <c r="H51" s="201">
        <v>0</v>
      </c>
      <c r="I51" s="201">
        <v>0</v>
      </c>
      <c r="J51" s="201">
        <v>22.13</v>
      </c>
      <c r="K51" s="201">
        <v>77.28</v>
      </c>
      <c r="L51" s="201">
        <v>32.869999999999997</v>
      </c>
      <c r="M51" s="201">
        <v>0</v>
      </c>
      <c r="N51" s="201">
        <v>0.56999999999999995</v>
      </c>
      <c r="O51" s="201">
        <v>1.9</v>
      </c>
      <c r="P51" s="201">
        <v>0.11</v>
      </c>
      <c r="Q51" s="201">
        <v>0.84</v>
      </c>
      <c r="R51" s="201">
        <v>4.54</v>
      </c>
      <c r="S51" s="201">
        <v>2.86</v>
      </c>
      <c r="T51" s="201">
        <v>0</v>
      </c>
      <c r="U51" s="201">
        <v>7.08</v>
      </c>
      <c r="V51" s="201">
        <v>2.39</v>
      </c>
      <c r="W51" s="201">
        <v>0.44</v>
      </c>
      <c r="X51" s="201">
        <v>1.42</v>
      </c>
      <c r="Y51" s="201">
        <v>0</v>
      </c>
      <c r="Z51" s="201">
        <v>38.200000000000003</v>
      </c>
      <c r="AA51" s="201">
        <v>12.72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174.6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10.75</v>
      </c>
      <c r="E52" s="201">
        <v>0</v>
      </c>
      <c r="F52" s="201">
        <v>0</v>
      </c>
      <c r="G52" s="201">
        <v>17.649999999999999</v>
      </c>
      <c r="H52" s="201">
        <v>0</v>
      </c>
      <c r="I52" s="201">
        <v>0</v>
      </c>
      <c r="J52" s="201">
        <v>22.13</v>
      </c>
      <c r="K52" s="201">
        <v>77.28</v>
      </c>
      <c r="L52" s="201">
        <v>32.869999999999997</v>
      </c>
      <c r="M52" s="201">
        <v>0</v>
      </c>
      <c r="N52" s="201">
        <v>0.56999999999999995</v>
      </c>
      <c r="O52" s="201">
        <v>1.9</v>
      </c>
      <c r="P52" s="201">
        <v>0.11</v>
      </c>
      <c r="Q52" s="201">
        <v>0.84</v>
      </c>
      <c r="R52" s="201">
        <v>4.54</v>
      </c>
      <c r="S52" s="201">
        <v>2.86</v>
      </c>
      <c r="T52" s="201">
        <v>0</v>
      </c>
      <c r="U52" s="201">
        <v>7.08</v>
      </c>
      <c r="V52" s="201">
        <v>2.39</v>
      </c>
      <c r="W52" s="201">
        <v>0.44</v>
      </c>
      <c r="X52" s="201">
        <v>1.42</v>
      </c>
      <c r="Y52" s="201">
        <v>0</v>
      </c>
      <c r="Z52" s="201">
        <v>38.200000000000003</v>
      </c>
      <c r="AA52" s="201">
        <v>12.72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174.6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10.75</v>
      </c>
      <c r="E53" s="201">
        <v>0</v>
      </c>
      <c r="F53" s="201">
        <v>0</v>
      </c>
      <c r="G53" s="201">
        <v>17.649999999999999</v>
      </c>
      <c r="H53" s="201">
        <v>0</v>
      </c>
      <c r="I53" s="201">
        <v>0</v>
      </c>
      <c r="J53" s="201">
        <v>22.13</v>
      </c>
      <c r="K53" s="201">
        <v>77.28</v>
      </c>
      <c r="L53" s="201">
        <v>32.869999999999997</v>
      </c>
      <c r="M53" s="201">
        <v>0</v>
      </c>
      <c r="N53" s="201">
        <v>0.56999999999999995</v>
      </c>
      <c r="O53" s="201">
        <v>1.9</v>
      </c>
      <c r="P53" s="201">
        <v>0.11</v>
      </c>
      <c r="Q53" s="201">
        <v>0.84</v>
      </c>
      <c r="R53" s="201">
        <v>4.54</v>
      </c>
      <c r="S53" s="201">
        <v>2.86</v>
      </c>
      <c r="T53" s="201">
        <v>0</v>
      </c>
      <c r="U53" s="201">
        <v>7.08</v>
      </c>
      <c r="V53" s="201">
        <v>2.39</v>
      </c>
      <c r="W53" s="201">
        <v>0.44</v>
      </c>
      <c r="X53" s="201">
        <v>1.42</v>
      </c>
      <c r="Y53" s="201">
        <v>0</v>
      </c>
      <c r="Z53" s="201">
        <v>38.200000000000003</v>
      </c>
      <c r="AA53" s="201">
        <v>12.72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174.6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10.75</v>
      </c>
      <c r="E54" s="201">
        <v>0</v>
      </c>
      <c r="F54" s="201">
        <v>0</v>
      </c>
      <c r="G54" s="201">
        <v>17.649999999999999</v>
      </c>
      <c r="H54" s="201">
        <v>0</v>
      </c>
      <c r="I54" s="201">
        <v>0</v>
      </c>
      <c r="J54" s="201">
        <v>22.13</v>
      </c>
      <c r="K54" s="201">
        <v>77.28</v>
      </c>
      <c r="L54" s="201">
        <v>32.869999999999997</v>
      </c>
      <c r="M54" s="201">
        <v>0</v>
      </c>
      <c r="N54" s="201">
        <v>0.56999999999999995</v>
      </c>
      <c r="O54" s="201">
        <v>1.9</v>
      </c>
      <c r="P54" s="201">
        <v>0.11</v>
      </c>
      <c r="Q54" s="201">
        <v>0.84</v>
      </c>
      <c r="R54" s="201">
        <v>4.54</v>
      </c>
      <c r="S54" s="201">
        <v>2.86</v>
      </c>
      <c r="T54" s="201">
        <v>0</v>
      </c>
      <c r="U54" s="201">
        <v>7.08</v>
      </c>
      <c r="V54" s="201">
        <v>2.39</v>
      </c>
      <c r="W54" s="201">
        <v>0.44</v>
      </c>
      <c r="X54" s="201">
        <v>1.42</v>
      </c>
      <c r="Y54" s="201">
        <v>0</v>
      </c>
      <c r="Z54" s="201">
        <v>38.200000000000003</v>
      </c>
      <c r="AA54" s="201">
        <v>12.72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174.6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10.75</v>
      </c>
      <c r="E55" s="201">
        <v>0</v>
      </c>
      <c r="F55" s="201">
        <v>0</v>
      </c>
      <c r="G55" s="201">
        <v>17.649999999999999</v>
      </c>
      <c r="H55" s="201">
        <v>0</v>
      </c>
      <c r="I55" s="201">
        <v>0</v>
      </c>
      <c r="J55" s="201">
        <v>22.13</v>
      </c>
      <c r="K55" s="201">
        <v>77.28</v>
      </c>
      <c r="L55" s="201">
        <v>32.869999999999997</v>
      </c>
      <c r="M55" s="201">
        <v>0</v>
      </c>
      <c r="N55" s="201">
        <v>0.56999999999999995</v>
      </c>
      <c r="O55" s="201">
        <v>1.9</v>
      </c>
      <c r="P55" s="201">
        <v>0.11</v>
      </c>
      <c r="Q55" s="201">
        <v>0.84</v>
      </c>
      <c r="R55" s="201">
        <v>4.54</v>
      </c>
      <c r="S55" s="201">
        <v>2.86</v>
      </c>
      <c r="T55" s="201">
        <v>0</v>
      </c>
      <c r="U55" s="201">
        <v>7.13</v>
      </c>
      <c r="V55" s="201">
        <v>2.39</v>
      </c>
      <c r="W55" s="201">
        <v>0.45</v>
      </c>
      <c r="X55" s="201">
        <v>1.42</v>
      </c>
      <c r="Y55" s="201">
        <v>0</v>
      </c>
      <c r="Z55" s="201">
        <v>38.200000000000003</v>
      </c>
      <c r="AA55" s="201">
        <v>12.72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174.6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10.75</v>
      </c>
      <c r="E56" s="201">
        <v>0</v>
      </c>
      <c r="F56" s="201">
        <v>0</v>
      </c>
      <c r="G56" s="201">
        <v>17.649999999999999</v>
      </c>
      <c r="H56" s="201">
        <v>0</v>
      </c>
      <c r="I56" s="201">
        <v>0</v>
      </c>
      <c r="J56" s="201">
        <v>22.13</v>
      </c>
      <c r="K56" s="201">
        <v>77.28</v>
      </c>
      <c r="L56" s="201">
        <v>32.869999999999997</v>
      </c>
      <c r="M56" s="201">
        <v>0</v>
      </c>
      <c r="N56" s="201">
        <v>0.56999999999999995</v>
      </c>
      <c r="O56" s="201">
        <v>1.9</v>
      </c>
      <c r="P56" s="201">
        <v>0.11</v>
      </c>
      <c r="Q56" s="201">
        <v>0.84</v>
      </c>
      <c r="R56" s="201">
        <v>4.54</v>
      </c>
      <c r="S56" s="201">
        <v>2.86</v>
      </c>
      <c r="T56" s="201">
        <v>0</v>
      </c>
      <c r="U56" s="201">
        <v>7.13</v>
      </c>
      <c r="V56" s="201">
        <v>2.39</v>
      </c>
      <c r="W56" s="201">
        <v>0.45</v>
      </c>
      <c r="X56" s="201">
        <v>1.42</v>
      </c>
      <c r="Y56" s="201">
        <v>0</v>
      </c>
      <c r="Z56" s="201">
        <v>38.200000000000003</v>
      </c>
      <c r="AA56" s="201">
        <v>12.72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174.6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10.75</v>
      </c>
      <c r="E57" s="201">
        <v>0</v>
      </c>
      <c r="F57" s="201">
        <v>0</v>
      </c>
      <c r="G57" s="201">
        <v>17.649999999999999</v>
      </c>
      <c r="H57" s="201">
        <v>0</v>
      </c>
      <c r="I57" s="201">
        <v>0</v>
      </c>
      <c r="J57" s="201">
        <v>22.13</v>
      </c>
      <c r="K57" s="201">
        <v>77</v>
      </c>
      <c r="L57" s="201">
        <v>32.869999999999997</v>
      </c>
      <c r="M57" s="201">
        <v>0</v>
      </c>
      <c r="N57" s="201">
        <v>0.56999999999999995</v>
      </c>
      <c r="O57" s="201">
        <v>1.9</v>
      </c>
      <c r="P57" s="201">
        <v>0.11</v>
      </c>
      <c r="Q57" s="201">
        <v>0.84</v>
      </c>
      <c r="R57" s="201">
        <v>4.66</v>
      </c>
      <c r="S57" s="201">
        <v>2.86</v>
      </c>
      <c r="T57" s="201">
        <v>0</v>
      </c>
      <c r="U57" s="201">
        <v>7.13</v>
      </c>
      <c r="V57" s="201">
        <v>2.39</v>
      </c>
      <c r="W57" s="201">
        <v>0.45</v>
      </c>
      <c r="X57" s="201">
        <v>1.42</v>
      </c>
      <c r="Y57" s="201">
        <v>0</v>
      </c>
      <c r="Z57" s="201">
        <v>38.200000000000003</v>
      </c>
      <c r="AA57" s="201">
        <v>12.72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9.67</v>
      </c>
      <c r="AL57" s="201">
        <v>0</v>
      </c>
      <c r="AM57" s="201">
        <v>0</v>
      </c>
      <c r="AN57" s="201">
        <v>0</v>
      </c>
      <c r="AO57" s="201">
        <v>174.6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10.75</v>
      </c>
      <c r="E58" s="201">
        <v>0</v>
      </c>
      <c r="F58" s="201">
        <v>0</v>
      </c>
      <c r="G58" s="201">
        <v>17.649999999999999</v>
      </c>
      <c r="H58" s="201">
        <v>0</v>
      </c>
      <c r="I58" s="201">
        <v>0</v>
      </c>
      <c r="J58" s="201">
        <v>22.13</v>
      </c>
      <c r="K58" s="201">
        <v>77</v>
      </c>
      <c r="L58" s="201">
        <v>32.869999999999997</v>
      </c>
      <c r="M58" s="201">
        <v>0</v>
      </c>
      <c r="N58" s="201">
        <v>0.56999999999999995</v>
      </c>
      <c r="O58" s="201">
        <v>1.9</v>
      </c>
      <c r="P58" s="201">
        <v>0.11</v>
      </c>
      <c r="Q58" s="201">
        <v>0.84</v>
      </c>
      <c r="R58" s="201">
        <v>4.66</v>
      </c>
      <c r="S58" s="201">
        <v>2.86</v>
      </c>
      <c r="T58" s="201">
        <v>0</v>
      </c>
      <c r="U58" s="201">
        <v>7.13</v>
      </c>
      <c r="V58" s="201">
        <v>2.39</v>
      </c>
      <c r="W58" s="201">
        <v>0.44</v>
      </c>
      <c r="X58" s="201">
        <v>1.42</v>
      </c>
      <c r="Y58" s="201">
        <v>0</v>
      </c>
      <c r="Z58" s="201">
        <v>38.200000000000003</v>
      </c>
      <c r="AA58" s="201">
        <v>12.72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9.67</v>
      </c>
      <c r="AL58" s="201">
        <v>0</v>
      </c>
      <c r="AM58" s="201">
        <v>0</v>
      </c>
      <c r="AN58" s="201">
        <v>0</v>
      </c>
      <c r="AO58" s="201">
        <v>174.6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10.75</v>
      </c>
      <c r="E59" s="201">
        <v>0</v>
      </c>
      <c r="F59" s="201">
        <v>0</v>
      </c>
      <c r="G59" s="201">
        <v>17.649999999999999</v>
      </c>
      <c r="H59" s="201">
        <v>0</v>
      </c>
      <c r="I59" s="201">
        <v>0</v>
      </c>
      <c r="J59" s="201">
        <v>22.13</v>
      </c>
      <c r="K59" s="201">
        <v>77</v>
      </c>
      <c r="L59" s="201">
        <v>32.869999999999997</v>
      </c>
      <c r="M59" s="201">
        <v>0</v>
      </c>
      <c r="N59" s="201">
        <v>0.56999999999999995</v>
      </c>
      <c r="O59" s="201">
        <v>1.9</v>
      </c>
      <c r="P59" s="201">
        <v>2.6</v>
      </c>
      <c r="Q59" s="201">
        <v>0.84</v>
      </c>
      <c r="R59" s="201">
        <v>4.66</v>
      </c>
      <c r="S59" s="201">
        <v>2.86</v>
      </c>
      <c r="T59" s="201">
        <v>0</v>
      </c>
      <c r="U59" s="201">
        <v>7.13</v>
      </c>
      <c r="V59" s="201">
        <v>2.39</v>
      </c>
      <c r="W59" s="201">
        <v>0.44</v>
      </c>
      <c r="X59" s="201">
        <v>1.42</v>
      </c>
      <c r="Y59" s="201">
        <v>0</v>
      </c>
      <c r="Z59" s="201">
        <v>38.200000000000003</v>
      </c>
      <c r="AA59" s="201">
        <v>12.72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9.67</v>
      </c>
      <c r="AL59" s="201">
        <v>0</v>
      </c>
      <c r="AM59" s="201">
        <v>0</v>
      </c>
      <c r="AN59" s="201">
        <v>0</v>
      </c>
      <c r="AO59" s="201">
        <v>174.6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10.75</v>
      </c>
      <c r="E60" s="201">
        <v>0</v>
      </c>
      <c r="F60" s="201">
        <v>0</v>
      </c>
      <c r="G60" s="201">
        <v>17.649999999999999</v>
      </c>
      <c r="H60" s="201">
        <v>0</v>
      </c>
      <c r="I60" s="201">
        <v>0</v>
      </c>
      <c r="J60" s="201">
        <v>22.13</v>
      </c>
      <c r="K60" s="201">
        <v>77</v>
      </c>
      <c r="L60" s="201">
        <v>32.869999999999997</v>
      </c>
      <c r="M60" s="201">
        <v>0</v>
      </c>
      <c r="N60" s="201">
        <v>0.56999999999999995</v>
      </c>
      <c r="O60" s="201">
        <v>1.9</v>
      </c>
      <c r="P60" s="201">
        <v>2.6</v>
      </c>
      <c r="Q60" s="201">
        <v>0.84</v>
      </c>
      <c r="R60" s="201">
        <v>4.66</v>
      </c>
      <c r="S60" s="201">
        <v>2.86</v>
      </c>
      <c r="T60" s="201">
        <v>0</v>
      </c>
      <c r="U60" s="201">
        <v>7.13</v>
      </c>
      <c r="V60" s="201">
        <v>2.39</v>
      </c>
      <c r="W60" s="201">
        <v>0.44</v>
      </c>
      <c r="X60" s="201">
        <v>1.42</v>
      </c>
      <c r="Y60" s="201">
        <v>0</v>
      </c>
      <c r="Z60" s="201">
        <v>38.200000000000003</v>
      </c>
      <c r="AA60" s="201">
        <v>12.72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9.67</v>
      </c>
      <c r="AL60" s="201">
        <v>0</v>
      </c>
      <c r="AM60" s="201">
        <v>0</v>
      </c>
      <c r="AN60" s="201">
        <v>0</v>
      </c>
      <c r="AO60" s="201">
        <v>174.6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10.75</v>
      </c>
      <c r="E61" s="201">
        <v>0</v>
      </c>
      <c r="F61" s="201">
        <v>0</v>
      </c>
      <c r="G61" s="201">
        <v>17.649999999999999</v>
      </c>
      <c r="H61" s="201">
        <v>0</v>
      </c>
      <c r="I61" s="201">
        <v>0</v>
      </c>
      <c r="J61" s="201">
        <v>22.13</v>
      </c>
      <c r="K61" s="201">
        <v>79.459999999999994</v>
      </c>
      <c r="L61" s="201">
        <v>33.700000000000003</v>
      </c>
      <c r="M61" s="201">
        <v>0</v>
      </c>
      <c r="N61" s="201">
        <v>0.56999999999999995</v>
      </c>
      <c r="O61" s="201">
        <v>1.9</v>
      </c>
      <c r="P61" s="201">
        <v>2.6</v>
      </c>
      <c r="Q61" s="201">
        <v>0.84</v>
      </c>
      <c r="R61" s="201">
        <v>4.66</v>
      </c>
      <c r="S61" s="201">
        <v>2.86</v>
      </c>
      <c r="T61" s="201">
        <v>0</v>
      </c>
      <c r="U61" s="201">
        <v>7.13</v>
      </c>
      <c r="V61" s="201">
        <v>2.35</v>
      </c>
      <c r="W61" s="201">
        <v>6.01</v>
      </c>
      <c r="X61" s="201">
        <v>18.420000000000002</v>
      </c>
      <c r="Y61" s="201">
        <v>0</v>
      </c>
      <c r="Z61" s="201">
        <v>32.979999999999997</v>
      </c>
      <c r="AA61" s="201">
        <v>12.72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9.67</v>
      </c>
      <c r="AL61" s="201">
        <v>0</v>
      </c>
      <c r="AM61" s="201">
        <v>0</v>
      </c>
      <c r="AN61" s="201">
        <v>0</v>
      </c>
      <c r="AO61" s="201">
        <v>174.6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10.75</v>
      </c>
      <c r="E62" s="201">
        <v>0</v>
      </c>
      <c r="F62" s="201">
        <v>0</v>
      </c>
      <c r="G62" s="201">
        <v>17.649999999999999</v>
      </c>
      <c r="H62" s="201">
        <v>0</v>
      </c>
      <c r="I62" s="201">
        <v>0</v>
      </c>
      <c r="J62" s="201">
        <v>22.13</v>
      </c>
      <c r="K62" s="201">
        <v>79.459999999999994</v>
      </c>
      <c r="L62" s="201">
        <v>33.700000000000003</v>
      </c>
      <c r="M62" s="201">
        <v>0</v>
      </c>
      <c r="N62" s="201">
        <v>0.56999999999999995</v>
      </c>
      <c r="O62" s="201">
        <v>1.9</v>
      </c>
      <c r="P62" s="201">
        <v>2.6</v>
      </c>
      <c r="Q62" s="201">
        <v>0.84</v>
      </c>
      <c r="R62" s="201">
        <v>4.66</v>
      </c>
      <c r="S62" s="201">
        <v>2.86</v>
      </c>
      <c r="T62" s="201">
        <v>0</v>
      </c>
      <c r="U62" s="201">
        <v>7.13</v>
      </c>
      <c r="V62" s="201">
        <v>2.35</v>
      </c>
      <c r="W62" s="201">
        <v>6.01</v>
      </c>
      <c r="X62" s="201">
        <v>18.420000000000002</v>
      </c>
      <c r="Y62" s="201">
        <v>0</v>
      </c>
      <c r="Z62" s="201">
        <v>32.979999999999997</v>
      </c>
      <c r="AA62" s="201">
        <v>12.72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9.67</v>
      </c>
      <c r="AL62" s="201">
        <v>0</v>
      </c>
      <c r="AM62" s="201">
        <v>0</v>
      </c>
      <c r="AN62" s="201">
        <v>0</v>
      </c>
      <c r="AO62" s="201">
        <v>174.6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10.75</v>
      </c>
      <c r="E63" s="201">
        <v>0</v>
      </c>
      <c r="F63" s="201">
        <v>0</v>
      </c>
      <c r="G63" s="201">
        <v>17.649999999999999</v>
      </c>
      <c r="H63" s="201">
        <v>0</v>
      </c>
      <c r="I63" s="201">
        <v>0</v>
      </c>
      <c r="J63" s="201">
        <v>22.13</v>
      </c>
      <c r="K63" s="201">
        <v>79.459999999999994</v>
      </c>
      <c r="L63" s="201">
        <v>33.700000000000003</v>
      </c>
      <c r="M63" s="201">
        <v>0</v>
      </c>
      <c r="N63" s="201">
        <v>0.56999999999999995</v>
      </c>
      <c r="O63" s="201">
        <v>1.9</v>
      </c>
      <c r="P63" s="201">
        <v>2.6</v>
      </c>
      <c r="Q63" s="201">
        <v>0.84</v>
      </c>
      <c r="R63" s="201">
        <v>4.66</v>
      </c>
      <c r="S63" s="201">
        <v>2.86</v>
      </c>
      <c r="T63" s="201">
        <v>0</v>
      </c>
      <c r="U63" s="201">
        <v>7.13</v>
      </c>
      <c r="V63" s="201">
        <v>2.35</v>
      </c>
      <c r="W63" s="201">
        <v>6.01</v>
      </c>
      <c r="X63" s="201">
        <v>18.420000000000002</v>
      </c>
      <c r="Y63" s="201">
        <v>0</v>
      </c>
      <c r="Z63" s="201">
        <v>38.200000000000003</v>
      </c>
      <c r="AA63" s="201">
        <v>11.36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9.67</v>
      </c>
      <c r="AL63" s="201">
        <v>0</v>
      </c>
      <c r="AM63" s="201">
        <v>0</v>
      </c>
      <c r="AN63" s="201">
        <v>0</v>
      </c>
      <c r="AO63" s="201">
        <v>174.6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10.75</v>
      </c>
      <c r="E64" s="201">
        <v>0</v>
      </c>
      <c r="F64" s="201">
        <v>0</v>
      </c>
      <c r="G64" s="201">
        <v>17.649999999999999</v>
      </c>
      <c r="H64" s="201">
        <v>0</v>
      </c>
      <c r="I64" s="201">
        <v>0</v>
      </c>
      <c r="J64" s="201">
        <v>22.13</v>
      </c>
      <c r="K64" s="201">
        <v>79.459999999999994</v>
      </c>
      <c r="L64" s="201">
        <v>33.700000000000003</v>
      </c>
      <c r="M64" s="201">
        <v>0</v>
      </c>
      <c r="N64" s="201">
        <v>0.56999999999999995</v>
      </c>
      <c r="O64" s="201">
        <v>1.9</v>
      </c>
      <c r="P64" s="201">
        <v>2.6</v>
      </c>
      <c r="Q64" s="201">
        <v>0.84</v>
      </c>
      <c r="R64" s="201">
        <v>4.66</v>
      </c>
      <c r="S64" s="201">
        <v>2.86</v>
      </c>
      <c r="T64" s="201">
        <v>0</v>
      </c>
      <c r="U64" s="201">
        <v>7.13</v>
      </c>
      <c r="V64" s="201">
        <v>2.35</v>
      </c>
      <c r="W64" s="201">
        <v>6.01</v>
      </c>
      <c r="X64" s="201">
        <v>18.420000000000002</v>
      </c>
      <c r="Y64" s="201">
        <v>0</v>
      </c>
      <c r="Z64" s="201">
        <v>38.200000000000003</v>
      </c>
      <c r="AA64" s="201">
        <v>11.36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9.67</v>
      </c>
      <c r="AL64" s="201">
        <v>0</v>
      </c>
      <c r="AM64" s="201">
        <v>0</v>
      </c>
      <c r="AN64" s="201">
        <v>0</v>
      </c>
      <c r="AO64" s="201">
        <v>174.6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10.75</v>
      </c>
      <c r="E65" s="201">
        <v>0</v>
      </c>
      <c r="F65" s="201">
        <v>0</v>
      </c>
      <c r="G65" s="201">
        <v>17.649999999999999</v>
      </c>
      <c r="H65" s="201">
        <v>0</v>
      </c>
      <c r="I65" s="201">
        <v>0</v>
      </c>
      <c r="J65" s="201">
        <v>22.13</v>
      </c>
      <c r="K65" s="201">
        <v>79.459999999999994</v>
      </c>
      <c r="L65" s="201">
        <v>33.700000000000003</v>
      </c>
      <c r="M65" s="201">
        <v>0</v>
      </c>
      <c r="N65" s="201">
        <v>0.56999999999999995</v>
      </c>
      <c r="O65" s="201">
        <v>1.9</v>
      </c>
      <c r="P65" s="201">
        <v>2.6</v>
      </c>
      <c r="Q65" s="201">
        <v>0.85</v>
      </c>
      <c r="R65" s="201">
        <v>0.41</v>
      </c>
      <c r="S65" s="201">
        <v>2.86</v>
      </c>
      <c r="T65" s="201">
        <v>0</v>
      </c>
      <c r="U65" s="201">
        <v>7.13</v>
      </c>
      <c r="V65" s="201">
        <v>2.35</v>
      </c>
      <c r="W65" s="201">
        <v>6.01</v>
      </c>
      <c r="X65" s="201">
        <v>18.420000000000002</v>
      </c>
      <c r="Y65" s="201">
        <v>0</v>
      </c>
      <c r="Z65" s="201">
        <v>38.200000000000003</v>
      </c>
      <c r="AA65" s="201">
        <v>11.36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9.67</v>
      </c>
      <c r="AL65" s="201">
        <v>0</v>
      </c>
      <c r="AM65" s="201">
        <v>0</v>
      </c>
      <c r="AN65" s="201">
        <v>0</v>
      </c>
      <c r="AO65" s="201">
        <v>174.6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10.75</v>
      </c>
      <c r="E66" s="201">
        <v>0</v>
      </c>
      <c r="F66" s="201">
        <v>0</v>
      </c>
      <c r="G66" s="201">
        <v>17.649999999999999</v>
      </c>
      <c r="H66" s="201">
        <v>0</v>
      </c>
      <c r="I66" s="201">
        <v>0</v>
      </c>
      <c r="J66" s="201">
        <v>22.13</v>
      </c>
      <c r="K66" s="201">
        <v>79.459999999999994</v>
      </c>
      <c r="L66" s="201">
        <v>33.700000000000003</v>
      </c>
      <c r="M66" s="201">
        <v>0</v>
      </c>
      <c r="N66" s="201">
        <v>0.56999999999999995</v>
      </c>
      <c r="O66" s="201">
        <v>1.9</v>
      </c>
      <c r="P66" s="201">
        <v>2.6</v>
      </c>
      <c r="Q66" s="201">
        <v>0.85</v>
      </c>
      <c r="R66" s="201">
        <v>0.41</v>
      </c>
      <c r="S66" s="201">
        <v>2.86</v>
      </c>
      <c r="T66" s="201">
        <v>0</v>
      </c>
      <c r="U66" s="201">
        <v>7.13</v>
      </c>
      <c r="V66" s="201">
        <v>2.35</v>
      </c>
      <c r="W66" s="201">
        <v>6.01</v>
      </c>
      <c r="X66" s="201">
        <v>18.420000000000002</v>
      </c>
      <c r="Y66" s="201">
        <v>0</v>
      </c>
      <c r="Z66" s="201">
        <v>38.200000000000003</v>
      </c>
      <c r="AA66" s="201">
        <v>11.36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9.67</v>
      </c>
      <c r="AL66" s="201">
        <v>0</v>
      </c>
      <c r="AM66" s="201">
        <v>0</v>
      </c>
      <c r="AN66" s="201">
        <v>0</v>
      </c>
      <c r="AO66" s="201">
        <v>174.6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10.75</v>
      </c>
      <c r="E67" s="201">
        <v>0</v>
      </c>
      <c r="F67" s="201">
        <v>0</v>
      </c>
      <c r="G67" s="201">
        <v>17.649999999999999</v>
      </c>
      <c r="H67" s="201">
        <v>0</v>
      </c>
      <c r="I67" s="201">
        <v>0</v>
      </c>
      <c r="J67" s="201">
        <v>22.13</v>
      </c>
      <c r="K67" s="201">
        <v>79.459999999999994</v>
      </c>
      <c r="L67" s="201">
        <v>33.700000000000003</v>
      </c>
      <c r="M67" s="201">
        <v>0</v>
      </c>
      <c r="N67" s="201">
        <v>0.56999999999999995</v>
      </c>
      <c r="O67" s="201">
        <v>1.9</v>
      </c>
      <c r="P67" s="201">
        <v>2.6</v>
      </c>
      <c r="Q67" s="201">
        <v>0.85</v>
      </c>
      <c r="R67" s="201">
        <v>0.41</v>
      </c>
      <c r="S67" s="201">
        <v>2.86</v>
      </c>
      <c r="T67" s="201">
        <v>0</v>
      </c>
      <c r="U67" s="201">
        <v>7.13</v>
      </c>
      <c r="V67" s="201">
        <v>2.35</v>
      </c>
      <c r="W67" s="201">
        <v>6.01</v>
      </c>
      <c r="X67" s="201">
        <v>18.420000000000002</v>
      </c>
      <c r="Y67" s="201">
        <v>0</v>
      </c>
      <c r="Z67" s="201">
        <v>38.200000000000003</v>
      </c>
      <c r="AA67" s="201">
        <v>11.36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9.67</v>
      </c>
      <c r="AL67" s="201">
        <v>0</v>
      </c>
      <c r="AM67" s="201">
        <v>0</v>
      </c>
      <c r="AN67" s="201">
        <v>0</v>
      </c>
      <c r="AO67" s="201">
        <v>174.6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10.75</v>
      </c>
      <c r="E68" s="201">
        <v>0</v>
      </c>
      <c r="F68" s="201">
        <v>0</v>
      </c>
      <c r="G68" s="201">
        <v>17.649999999999999</v>
      </c>
      <c r="H68" s="201">
        <v>0</v>
      </c>
      <c r="I68" s="201">
        <v>0</v>
      </c>
      <c r="J68" s="201">
        <v>22.13</v>
      </c>
      <c r="K68" s="201">
        <v>79.459999999999994</v>
      </c>
      <c r="L68" s="201">
        <v>33.700000000000003</v>
      </c>
      <c r="M68" s="201">
        <v>0</v>
      </c>
      <c r="N68" s="201">
        <v>0.56999999999999995</v>
      </c>
      <c r="O68" s="201">
        <v>1.9</v>
      </c>
      <c r="P68" s="201">
        <v>2.6</v>
      </c>
      <c r="Q68" s="201">
        <v>0.85</v>
      </c>
      <c r="R68" s="201">
        <v>4.66</v>
      </c>
      <c r="S68" s="201">
        <v>2.86</v>
      </c>
      <c r="T68" s="201">
        <v>0</v>
      </c>
      <c r="U68" s="201">
        <v>7.13</v>
      </c>
      <c r="V68" s="201">
        <v>2.35</v>
      </c>
      <c r="W68" s="201">
        <v>6.01</v>
      </c>
      <c r="X68" s="201">
        <v>18.420000000000002</v>
      </c>
      <c r="Y68" s="201">
        <v>0</v>
      </c>
      <c r="Z68" s="201">
        <v>38.200000000000003</v>
      </c>
      <c r="AA68" s="201">
        <v>11.36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9.67</v>
      </c>
      <c r="AL68" s="201">
        <v>0</v>
      </c>
      <c r="AM68" s="201">
        <v>0</v>
      </c>
      <c r="AN68" s="201">
        <v>0</v>
      </c>
      <c r="AO68" s="201">
        <v>174.6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10.75</v>
      </c>
      <c r="E69" s="201">
        <v>0</v>
      </c>
      <c r="F69" s="201">
        <v>0</v>
      </c>
      <c r="G69" s="201">
        <v>17.649999999999999</v>
      </c>
      <c r="H69" s="201">
        <v>0</v>
      </c>
      <c r="I69" s="201">
        <v>0</v>
      </c>
      <c r="J69" s="201">
        <v>22.13</v>
      </c>
      <c r="K69" s="201">
        <v>79.459999999999994</v>
      </c>
      <c r="L69" s="201">
        <v>33.700000000000003</v>
      </c>
      <c r="M69" s="201">
        <v>0</v>
      </c>
      <c r="N69" s="201">
        <v>0.56999999999999995</v>
      </c>
      <c r="O69" s="201">
        <v>1.9</v>
      </c>
      <c r="P69" s="201">
        <v>2.6</v>
      </c>
      <c r="Q69" s="201">
        <v>0.85</v>
      </c>
      <c r="R69" s="201">
        <v>0.5</v>
      </c>
      <c r="S69" s="201">
        <v>2.86</v>
      </c>
      <c r="T69" s="201">
        <v>0</v>
      </c>
      <c r="U69" s="201">
        <v>7.13</v>
      </c>
      <c r="V69" s="201">
        <v>2.35</v>
      </c>
      <c r="W69" s="201">
        <v>6.01</v>
      </c>
      <c r="X69" s="201">
        <v>18.420000000000002</v>
      </c>
      <c r="Y69" s="201">
        <v>0</v>
      </c>
      <c r="Z69" s="201">
        <v>38.200000000000003</v>
      </c>
      <c r="AA69" s="201">
        <v>11.36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9.67</v>
      </c>
      <c r="AL69" s="201">
        <v>0</v>
      </c>
      <c r="AM69" s="201">
        <v>0</v>
      </c>
      <c r="AN69" s="201">
        <v>0</v>
      </c>
      <c r="AO69" s="201">
        <v>174.6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10.75</v>
      </c>
      <c r="E70" s="201">
        <v>0</v>
      </c>
      <c r="F70" s="201">
        <v>0</v>
      </c>
      <c r="G70" s="201">
        <v>17.649999999999999</v>
      </c>
      <c r="H70" s="201">
        <v>0</v>
      </c>
      <c r="I70" s="201">
        <v>0</v>
      </c>
      <c r="J70" s="201">
        <v>22.13</v>
      </c>
      <c r="K70" s="201">
        <v>79.459999999999994</v>
      </c>
      <c r="L70" s="201">
        <v>33.700000000000003</v>
      </c>
      <c r="M70" s="201">
        <v>0</v>
      </c>
      <c r="N70" s="201">
        <v>0.56999999999999995</v>
      </c>
      <c r="O70" s="201">
        <v>1.9</v>
      </c>
      <c r="P70" s="201">
        <v>2.6</v>
      </c>
      <c r="Q70" s="201">
        <v>0.85</v>
      </c>
      <c r="R70" s="201">
        <v>0.4</v>
      </c>
      <c r="S70" s="201">
        <v>0.25</v>
      </c>
      <c r="T70" s="201">
        <v>0</v>
      </c>
      <c r="U70" s="201">
        <v>7.13</v>
      </c>
      <c r="V70" s="201">
        <v>2.5</v>
      </c>
      <c r="W70" s="201">
        <v>6.01</v>
      </c>
      <c r="X70" s="201">
        <v>18.420000000000002</v>
      </c>
      <c r="Y70" s="201">
        <v>0</v>
      </c>
      <c r="Z70" s="201">
        <v>38.200000000000003</v>
      </c>
      <c r="AA70" s="201">
        <v>11.36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9.67</v>
      </c>
      <c r="AL70" s="201">
        <v>0</v>
      </c>
      <c r="AM70" s="201">
        <v>0</v>
      </c>
      <c r="AN70" s="201">
        <v>0</v>
      </c>
      <c r="AO70" s="201">
        <v>174.6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10.75</v>
      </c>
      <c r="E71" s="201">
        <v>0</v>
      </c>
      <c r="F71" s="201">
        <v>0</v>
      </c>
      <c r="G71" s="201">
        <v>17.649999999999999</v>
      </c>
      <c r="H71" s="201">
        <v>0</v>
      </c>
      <c r="I71" s="201">
        <v>0</v>
      </c>
      <c r="J71" s="201">
        <v>22.27</v>
      </c>
      <c r="K71" s="201">
        <v>79.459999999999994</v>
      </c>
      <c r="L71" s="201">
        <v>33.83</v>
      </c>
      <c r="M71" s="201">
        <v>0</v>
      </c>
      <c r="N71" s="201">
        <v>0.56999999999999995</v>
      </c>
      <c r="O71" s="201">
        <v>1.9</v>
      </c>
      <c r="P71" s="201">
        <v>2.6</v>
      </c>
      <c r="Q71" s="201">
        <v>0.85</v>
      </c>
      <c r="R71" s="201">
        <v>0.66</v>
      </c>
      <c r="S71" s="201">
        <v>0.59</v>
      </c>
      <c r="T71" s="201">
        <v>0</v>
      </c>
      <c r="U71" s="201">
        <v>7.13</v>
      </c>
      <c r="V71" s="201">
        <v>2.5</v>
      </c>
      <c r="W71" s="201">
        <v>6.01</v>
      </c>
      <c r="X71" s="201">
        <v>18.420000000000002</v>
      </c>
      <c r="Y71" s="201">
        <v>0</v>
      </c>
      <c r="Z71" s="201">
        <v>38.200000000000003</v>
      </c>
      <c r="AA71" s="201">
        <v>11.36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9.67</v>
      </c>
      <c r="AL71" s="201">
        <v>0</v>
      </c>
      <c r="AM71" s="201">
        <v>0</v>
      </c>
      <c r="AN71" s="201">
        <v>0</v>
      </c>
      <c r="AO71" s="201">
        <v>174.6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10.85</v>
      </c>
      <c r="E72" s="201">
        <v>0</v>
      </c>
      <c r="F72" s="201">
        <v>0</v>
      </c>
      <c r="G72" s="201">
        <v>17.649999999999999</v>
      </c>
      <c r="H72" s="201">
        <v>0</v>
      </c>
      <c r="I72" s="201">
        <v>0</v>
      </c>
      <c r="J72" s="201">
        <v>22.27</v>
      </c>
      <c r="K72" s="201">
        <v>79.459999999999994</v>
      </c>
      <c r="L72" s="201">
        <v>33.83</v>
      </c>
      <c r="M72" s="201">
        <v>0</v>
      </c>
      <c r="N72" s="201">
        <v>0.56999999999999995</v>
      </c>
      <c r="O72" s="201">
        <v>1.9</v>
      </c>
      <c r="P72" s="201">
        <v>2.6</v>
      </c>
      <c r="Q72" s="201">
        <v>0.85</v>
      </c>
      <c r="R72" s="201">
        <v>0.41</v>
      </c>
      <c r="S72" s="201">
        <v>0.25</v>
      </c>
      <c r="T72" s="201">
        <v>0</v>
      </c>
      <c r="U72" s="201">
        <v>7.13</v>
      </c>
      <c r="V72" s="201">
        <v>2.5</v>
      </c>
      <c r="W72" s="201">
        <v>6.01</v>
      </c>
      <c r="X72" s="201">
        <v>18.420000000000002</v>
      </c>
      <c r="Y72" s="201">
        <v>0</v>
      </c>
      <c r="Z72" s="201">
        <v>38.200000000000003</v>
      </c>
      <c r="AA72" s="201">
        <v>11.36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9.67</v>
      </c>
      <c r="AL72" s="201">
        <v>0</v>
      </c>
      <c r="AM72" s="201">
        <v>0</v>
      </c>
      <c r="AN72" s="201">
        <v>0</v>
      </c>
      <c r="AO72" s="201">
        <v>174.6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10.85</v>
      </c>
      <c r="E73" s="201">
        <v>0</v>
      </c>
      <c r="F73" s="201">
        <v>0</v>
      </c>
      <c r="G73" s="201">
        <v>17.649999999999999</v>
      </c>
      <c r="H73" s="201">
        <v>0</v>
      </c>
      <c r="I73" s="201">
        <v>0</v>
      </c>
      <c r="J73" s="201">
        <v>22.27</v>
      </c>
      <c r="K73" s="201">
        <v>79.459999999999994</v>
      </c>
      <c r="L73" s="201">
        <v>33.83</v>
      </c>
      <c r="M73" s="201">
        <v>0</v>
      </c>
      <c r="N73" s="201">
        <v>0.56999999999999995</v>
      </c>
      <c r="O73" s="201">
        <v>1.9</v>
      </c>
      <c r="P73" s="201">
        <v>2.6</v>
      </c>
      <c r="Q73" s="201">
        <v>0.85</v>
      </c>
      <c r="R73" s="201">
        <v>0.41</v>
      </c>
      <c r="S73" s="201">
        <v>0.25</v>
      </c>
      <c r="T73" s="201">
        <v>0</v>
      </c>
      <c r="U73" s="201">
        <v>7.13</v>
      </c>
      <c r="V73" s="201">
        <v>0.2</v>
      </c>
      <c r="W73" s="201">
        <v>0.55000000000000004</v>
      </c>
      <c r="X73" s="201">
        <v>2.0499999999999998</v>
      </c>
      <c r="Y73" s="201">
        <v>0</v>
      </c>
      <c r="Z73" s="201">
        <v>2.67</v>
      </c>
      <c r="AA73" s="201">
        <v>0.86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9.67</v>
      </c>
      <c r="AL73" s="201">
        <v>0</v>
      </c>
      <c r="AM73" s="201">
        <v>0</v>
      </c>
      <c r="AN73" s="201">
        <v>0</v>
      </c>
      <c r="AO73" s="201">
        <v>174.6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10.85</v>
      </c>
      <c r="E74" s="201">
        <v>0</v>
      </c>
      <c r="F74" s="201">
        <v>0</v>
      </c>
      <c r="G74" s="201">
        <v>17.649999999999999</v>
      </c>
      <c r="H74" s="201">
        <v>0</v>
      </c>
      <c r="I74" s="201">
        <v>0</v>
      </c>
      <c r="J74" s="201">
        <v>22.27</v>
      </c>
      <c r="K74" s="201">
        <v>79.459999999999994</v>
      </c>
      <c r="L74" s="201">
        <v>33.83</v>
      </c>
      <c r="M74" s="201">
        <v>0</v>
      </c>
      <c r="N74" s="201">
        <v>0.56999999999999995</v>
      </c>
      <c r="O74" s="201">
        <v>1.9</v>
      </c>
      <c r="P74" s="201">
        <v>2.6</v>
      </c>
      <c r="Q74" s="201">
        <v>0.85</v>
      </c>
      <c r="R74" s="201">
        <v>0.41</v>
      </c>
      <c r="S74" s="201">
        <v>0.25</v>
      </c>
      <c r="T74" s="201">
        <v>0</v>
      </c>
      <c r="U74" s="201">
        <v>7.13</v>
      </c>
      <c r="V74" s="201">
        <v>0.2</v>
      </c>
      <c r="W74" s="201">
        <v>0.44</v>
      </c>
      <c r="X74" s="201">
        <v>1.42</v>
      </c>
      <c r="Y74" s="201">
        <v>0</v>
      </c>
      <c r="Z74" s="201">
        <v>2.67</v>
      </c>
      <c r="AA74" s="201">
        <v>0.86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9.67</v>
      </c>
      <c r="AL74" s="201">
        <v>0</v>
      </c>
      <c r="AM74" s="201">
        <v>0</v>
      </c>
      <c r="AN74" s="201">
        <v>0</v>
      </c>
      <c r="AO74" s="201">
        <v>174.6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10.85</v>
      </c>
      <c r="E75" s="201">
        <v>0</v>
      </c>
      <c r="F75" s="201">
        <v>0</v>
      </c>
      <c r="G75" s="201">
        <v>17.649999999999999</v>
      </c>
      <c r="H75" s="201">
        <v>0</v>
      </c>
      <c r="I75" s="201">
        <v>0</v>
      </c>
      <c r="J75" s="201">
        <v>22.27</v>
      </c>
      <c r="K75" s="201">
        <v>83.61</v>
      </c>
      <c r="L75" s="201">
        <v>33.83</v>
      </c>
      <c r="M75" s="201">
        <v>0</v>
      </c>
      <c r="N75" s="201">
        <v>0.56999999999999995</v>
      </c>
      <c r="O75" s="201">
        <v>1.9</v>
      </c>
      <c r="P75" s="201">
        <v>2.6</v>
      </c>
      <c r="Q75" s="201">
        <v>0.1</v>
      </c>
      <c r="R75" s="201">
        <v>0.41</v>
      </c>
      <c r="S75" s="201">
        <v>0.25</v>
      </c>
      <c r="T75" s="201">
        <v>0</v>
      </c>
      <c r="U75" s="201">
        <v>7.13</v>
      </c>
      <c r="V75" s="201">
        <v>0.2</v>
      </c>
      <c r="W75" s="201">
        <v>0.44</v>
      </c>
      <c r="X75" s="201">
        <v>1.42</v>
      </c>
      <c r="Y75" s="201">
        <v>0</v>
      </c>
      <c r="Z75" s="201">
        <v>2.67</v>
      </c>
      <c r="AA75" s="201">
        <v>0.86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9.6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10.85</v>
      </c>
      <c r="E76" s="201">
        <v>0</v>
      </c>
      <c r="F76" s="201">
        <v>0</v>
      </c>
      <c r="G76" s="201">
        <v>17.649999999999999</v>
      </c>
      <c r="H76" s="201">
        <v>0</v>
      </c>
      <c r="I76" s="201">
        <v>0</v>
      </c>
      <c r="J76" s="201">
        <v>22.27</v>
      </c>
      <c r="K76" s="201">
        <v>77.569999999999993</v>
      </c>
      <c r="L76" s="201">
        <v>33.83</v>
      </c>
      <c r="M76" s="201">
        <v>0</v>
      </c>
      <c r="N76" s="201">
        <v>0.56999999999999995</v>
      </c>
      <c r="O76" s="201">
        <v>1.9</v>
      </c>
      <c r="P76" s="201">
        <v>2.6</v>
      </c>
      <c r="Q76" s="201">
        <v>0.1</v>
      </c>
      <c r="R76" s="201">
        <v>0.41</v>
      </c>
      <c r="S76" s="201">
        <v>0.25</v>
      </c>
      <c r="T76" s="201">
        <v>0</v>
      </c>
      <c r="U76" s="201">
        <v>7.13</v>
      </c>
      <c r="V76" s="201">
        <v>0.2</v>
      </c>
      <c r="W76" s="201">
        <v>0.44</v>
      </c>
      <c r="X76" s="201">
        <v>1.42</v>
      </c>
      <c r="Y76" s="201">
        <v>0</v>
      </c>
      <c r="Z76" s="201">
        <v>2.67</v>
      </c>
      <c r="AA76" s="201">
        <v>0.86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9.6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10.85</v>
      </c>
      <c r="E77" s="201">
        <v>0</v>
      </c>
      <c r="F77" s="201">
        <v>0</v>
      </c>
      <c r="G77" s="201">
        <v>17.649999999999999</v>
      </c>
      <c r="H77" s="201">
        <v>0</v>
      </c>
      <c r="I77" s="201">
        <v>0</v>
      </c>
      <c r="J77" s="201">
        <v>22.27</v>
      </c>
      <c r="K77" s="201">
        <v>77.569999999999993</v>
      </c>
      <c r="L77" s="201">
        <v>33.83</v>
      </c>
      <c r="M77" s="201">
        <v>0</v>
      </c>
      <c r="N77" s="201">
        <v>0.56999999999999995</v>
      </c>
      <c r="O77" s="201">
        <v>1.9</v>
      </c>
      <c r="P77" s="201">
        <v>2.6</v>
      </c>
      <c r="Q77" s="201">
        <v>0.1</v>
      </c>
      <c r="R77" s="201">
        <v>0.41</v>
      </c>
      <c r="S77" s="201">
        <v>0.25</v>
      </c>
      <c r="T77" s="201">
        <v>0</v>
      </c>
      <c r="U77" s="201">
        <v>7.13</v>
      </c>
      <c r="V77" s="201">
        <v>0.2</v>
      </c>
      <c r="W77" s="201">
        <v>0.44</v>
      </c>
      <c r="X77" s="201">
        <v>1.42</v>
      </c>
      <c r="Y77" s="201">
        <v>0</v>
      </c>
      <c r="Z77" s="201">
        <v>2.67</v>
      </c>
      <c r="AA77" s="201">
        <v>0.86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10.85</v>
      </c>
      <c r="E78" s="201">
        <v>0</v>
      </c>
      <c r="F78" s="201">
        <v>0</v>
      </c>
      <c r="G78" s="201">
        <v>17.649999999999999</v>
      </c>
      <c r="H78" s="201">
        <v>0</v>
      </c>
      <c r="I78" s="201">
        <v>0</v>
      </c>
      <c r="J78" s="201">
        <v>22.27</v>
      </c>
      <c r="K78" s="201">
        <v>77.569999999999993</v>
      </c>
      <c r="L78" s="201">
        <v>33.83</v>
      </c>
      <c r="M78" s="201">
        <v>0</v>
      </c>
      <c r="N78" s="201">
        <v>0.56999999999999995</v>
      </c>
      <c r="O78" s="201">
        <v>1.9</v>
      </c>
      <c r="P78" s="201">
        <v>2.6</v>
      </c>
      <c r="Q78" s="201">
        <v>0.1</v>
      </c>
      <c r="R78" s="201">
        <v>0.41</v>
      </c>
      <c r="S78" s="201">
        <v>0.25</v>
      </c>
      <c r="T78" s="201">
        <v>0</v>
      </c>
      <c r="U78" s="201">
        <v>7.13</v>
      </c>
      <c r="V78" s="201">
        <v>0.2</v>
      </c>
      <c r="W78" s="201">
        <v>0.44</v>
      </c>
      <c r="X78" s="201">
        <v>1.42</v>
      </c>
      <c r="Y78" s="201">
        <v>0</v>
      </c>
      <c r="Z78" s="201">
        <v>2.67</v>
      </c>
      <c r="AA78" s="201">
        <v>0.86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10.85</v>
      </c>
      <c r="E79" s="201">
        <v>0</v>
      </c>
      <c r="F79" s="201">
        <v>0</v>
      </c>
      <c r="G79" s="201">
        <v>17.649999999999999</v>
      </c>
      <c r="H79" s="201">
        <v>0</v>
      </c>
      <c r="I79" s="201">
        <v>0</v>
      </c>
      <c r="J79" s="201">
        <v>22.27</v>
      </c>
      <c r="K79" s="201">
        <v>17.39</v>
      </c>
      <c r="L79" s="201">
        <v>2.4700000000000002</v>
      </c>
      <c r="M79" s="201">
        <v>0</v>
      </c>
      <c r="N79" s="201">
        <v>0.56999999999999995</v>
      </c>
      <c r="O79" s="201">
        <v>1.9</v>
      </c>
      <c r="P79" s="201">
        <v>2.6</v>
      </c>
      <c r="Q79" s="201">
        <v>0.1</v>
      </c>
      <c r="R79" s="201">
        <v>0.41</v>
      </c>
      <c r="S79" s="201">
        <v>0.25</v>
      </c>
      <c r="T79" s="201">
        <v>0</v>
      </c>
      <c r="U79" s="201">
        <v>7.13</v>
      </c>
      <c r="V79" s="201">
        <v>0.2</v>
      </c>
      <c r="W79" s="201">
        <v>0.44</v>
      </c>
      <c r="X79" s="201">
        <v>1.42</v>
      </c>
      <c r="Y79" s="201">
        <v>0</v>
      </c>
      <c r="Z79" s="201">
        <v>2.67</v>
      </c>
      <c r="AA79" s="201">
        <v>0.86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10.85</v>
      </c>
      <c r="E80" s="201">
        <v>0</v>
      </c>
      <c r="F80" s="201">
        <v>0</v>
      </c>
      <c r="G80" s="201">
        <v>17.649999999999999</v>
      </c>
      <c r="H80" s="201">
        <v>0</v>
      </c>
      <c r="I80" s="201">
        <v>0</v>
      </c>
      <c r="J80" s="201">
        <v>22.27</v>
      </c>
      <c r="K80" s="201">
        <v>6.17</v>
      </c>
      <c r="L80" s="201">
        <v>2.4700000000000002</v>
      </c>
      <c r="M80" s="201">
        <v>0</v>
      </c>
      <c r="N80" s="201">
        <v>0.56999999999999995</v>
      </c>
      <c r="O80" s="201">
        <v>1.9</v>
      </c>
      <c r="P80" s="201">
        <v>2.6</v>
      </c>
      <c r="Q80" s="201">
        <v>0.1</v>
      </c>
      <c r="R80" s="201">
        <v>0.41</v>
      </c>
      <c r="S80" s="201">
        <v>0.25</v>
      </c>
      <c r="T80" s="201">
        <v>0</v>
      </c>
      <c r="U80" s="201">
        <v>7.13</v>
      </c>
      <c r="V80" s="201">
        <v>0.2</v>
      </c>
      <c r="W80" s="201">
        <v>0.44</v>
      </c>
      <c r="X80" s="201">
        <v>1.42</v>
      </c>
      <c r="Y80" s="201">
        <v>0</v>
      </c>
      <c r="Z80" s="201">
        <v>2.67</v>
      </c>
      <c r="AA80" s="201">
        <v>0.86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10.85</v>
      </c>
      <c r="E81" s="201">
        <v>0</v>
      </c>
      <c r="F81" s="201">
        <v>0</v>
      </c>
      <c r="G81" s="201">
        <v>17.649999999999999</v>
      </c>
      <c r="H81" s="201">
        <v>0</v>
      </c>
      <c r="I81" s="201">
        <v>0</v>
      </c>
      <c r="J81" s="201">
        <v>22.27</v>
      </c>
      <c r="K81" s="201">
        <v>6.17</v>
      </c>
      <c r="L81" s="201">
        <v>2.4700000000000002</v>
      </c>
      <c r="M81" s="201">
        <v>0</v>
      </c>
      <c r="N81" s="201">
        <v>0.56999999999999995</v>
      </c>
      <c r="O81" s="201">
        <v>1.9</v>
      </c>
      <c r="P81" s="201">
        <v>2.6</v>
      </c>
      <c r="Q81" s="201">
        <v>0.1</v>
      </c>
      <c r="R81" s="201">
        <v>0.41</v>
      </c>
      <c r="S81" s="201">
        <v>0.25</v>
      </c>
      <c r="T81" s="201">
        <v>0</v>
      </c>
      <c r="U81" s="201">
        <v>7.13</v>
      </c>
      <c r="V81" s="201">
        <v>0.2</v>
      </c>
      <c r="W81" s="201">
        <v>0.44</v>
      </c>
      <c r="X81" s="201">
        <v>1.42</v>
      </c>
      <c r="Y81" s="201">
        <v>0</v>
      </c>
      <c r="Z81" s="201">
        <v>2.67</v>
      </c>
      <c r="AA81" s="201">
        <v>0.86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10.85</v>
      </c>
      <c r="E82" s="201">
        <v>0</v>
      </c>
      <c r="F82" s="201">
        <v>0</v>
      </c>
      <c r="G82" s="201">
        <v>17.649999999999999</v>
      </c>
      <c r="H82" s="201">
        <v>0</v>
      </c>
      <c r="I82" s="201">
        <v>0</v>
      </c>
      <c r="J82" s="201">
        <v>22.27</v>
      </c>
      <c r="K82" s="201">
        <v>6.17</v>
      </c>
      <c r="L82" s="201">
        <v>2.4700000000000002</v>
      </c>
      <c r="M82" s="201">
        <v>0</v>
      </c>
      <c r="N82" s="201">
        <v>0.56999999999999995</v>
      </c>
      <c r="O82" s="201">
        <v>1.9</v>
      </c>
      <c r="P82" s="201">
        <v>2.6</v>
      </c>
      <c r="Q82" s="201">
        <v>0.1</v>
      </c>
      <c r="R82" s="201">
        <v>0.41</v>
      </c>
      <c r="S82" s="201">
        <v>0.25</v>
      </c>
      <c r="T82" s="201">
        <v>0</v>
      </c>
      <c r="U82" s="201">
        <v>7.13</v>
      </c>
      <c r="V82" s="201">
        <v>0.2</v>
      </c>
      <c r="W82" s="201">
        <v>0.44</v>
      </c>
      <c r="X82" s="201">
        <v>1.42</v>
      </c>
      <c r="Y82" s="201">
        <v>0</v>
      </c>
      <c r="Z82" s="201">
        <v>2.67</v>
      </c>
      <c r="AA82" s="201">
        <v>0.86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10.85</v>
      </c>
      <c r="E83" s="201">
        <v>0</v>
      </c>
      <c r="F83" s="201">
        <v>0</v>
      </c>
      <c r="G83" s="201">
        <v>17.649999999999999</v>
      </c>
      <c r="H83" s="201">
        <v>0</v>
      </c>
      <c r="I83" s="201">
        <v>0</v>
      </c>
      <c r="J83" s="201">
        <v>22.27</v>
      </c>
      <c r="K83" s="201">
        <v>6.17</v>
      </c>
      <c r="L83" s="201">
        <v>2.4700000000000002</v>
      </c>
      <c r="M83" s="201">
        <v>0</v>
      </c>
      <c r="N83" s="201">
        <v>0.56999999999999995</v>
      </c>
      <c r="O83" s="201">
        <v>1.9</v>
      </c>
      <c r="P83" s="201">
        <v>2.6</v>
      </c>
      <c r="Q83" s="201">
        <v>0.1</v>
      </c>
      <c r="R83" s="201">
        <v>0.41</v>
      </c>
      <c r="S83" s="201">
        <v>0.25</v>
      </c>
      <c r="T83" s="201">
        <v>0</v>
      </c>
      <c r="U83" s="201">
        <v>7.13</v>
      </c>
      <c r="V83" s="201">
        <v>0.2</v>
      </c>
      <c r="W83" s="201">
        <v>0.44</v>
      </c>
      <c r="X83" s="201">
        <v>1.42</v>
      </c>
      <c r="Y83" s="201">
        <v>0</v>
      </c>
      <c r="Z83" s="201">
        <v>2.67</v>
      </c>
      <c r="AA83" s="201">
        <v>0.86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10.85</v>
      </c>
      <c r="E84" s="201">
        <v>0</v>
      </c>
      <c r="F84" s="201">
        <v>0</v>
      </c>
      <c r="G84" s="201">
        <v>17.649999999999999</v>
      </c>
      <c r="H84" s="201">
        <v>0</v>
      </c>
      <c r="I84" s="201">
        <v>0</v>
      </c>
      <c r="J84" s="201">
        <v>22.27</v>
      </c>
      <c r="K84" s="201">
        <v>6.17</v>
      </c>
      <c r="L84" s="201">
        <v>2.4700000000000002</v>
      </c>
      <c r="M84" s="201">
        <v>0</v>
      </c>
      <c r="N84" s="201">
        <v>0.56999999999999995</v>
      </c>
      <c r="O84" s="201">
        <v>1.9</v>
      </c>
      <c r="P84" s="201">
        <v>2.6</v>
      </c>
      <c r="Q84" s="201">
        <v>0.1</v>
      </c>
      <c r="R84" s="201">
        <v>0.41</v>
      </c>
      <c r="S84" s="201">
        <v>0.25</v>
      </c>
      <c r="T84" s="201">
        <v>0</v>
      </c>
      <c r="U84" s="201">
        <v>7.13</v>
      </c>
      <c r="V84" s="201">
        <v>0.2</v>
      </c>
      <c r="W84" s="201">
        <v>0.44</v>
      </c>
      <c r="X84" s="201">
        <v>1.42</v>
      </c>
      <c r="Y84" s="201">
        <v>0</v>
      </c>
      <c r="Z84" s="201">
        <v>2.67</v>
      </c>
      <c r="AA84" s="201">
        <v>0.86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10.85</v>
      </c>
      <c r="E85" s="201">
        <v>0</v>
      </c>
      <c r="F85" s="201">
        <v>0</v>
      </c>
      <c r="G85" s="201">
        <v>17.649999999999999</v>
      </c>
      <c r="H85" s="201">
        <v>0</v>
      </c>
      <c r="I85" s="201">
        <v>0</v>
      </c>
      <c r="J85" s="201">
        <v>22.27</v>
      </c>
      <c r="K85" s="201">
        <v>77.09</v>
      </c>
      <c r="L85" s="201">
        <v>30.4</v>
      </c>
      <c r="M85" s="201">
        <v>0</v>
      </c>
      <c r="N85" s="201">
        <v>0.56999999999999995</v>
      </c>
      <c r="O85" s="201">
        <v>1.9</v>
      </c>
      <c r="P85" s="201">
        <v>2.6</v>
      </c>
      <c r="Q85" s="201">
        <v>0.85</v>
      </c>
      <c r="R85" s="201">
        <v>0.41</v>
      </c>
      <c r="S85" s="201">
        <v>3.05</v>
      </c>
      <c r="T85" s="201">
        <v>0</v>
      </c>
      <c r="U85" s="201">
        <v>7.13</v>
      </c>
      <c r="V85" s="201">
        <v>0.2</v>
      </c>
      <c r="W85" s="201">
        <v>0.44</v>
      </c>
      <c r="X85" s="201">
        <v>1.42</v>
      </c>
      <c r="Y85" s="201">
        <v>0</v>
      </c>
      <c r="Z85" s="201">
        <v>2.67</v>
      </c>
      <c r="AA85" s="201">
        <v>0.86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10.85</v>
      </c>
      <c r="E86" s="201">
        <v>0</v>
      </c>
      <c r="F86" s="201">
        <v>0</v>
      </c>
      <c r="G86" s="201">
        <v>17.649999999999999</v>
      </c>
      <c r="H86" s="201">
        <v>0</v>
      </c>
      <c r="I86" s="201">
        <v>0</v>
      </c>
      <c r="J86" s="201">
        <v>22.27</v>
      </c>
      <c r="K86" s="201">
        <v>77.16</v>
      </c>
      <c r="L86" s="201">
        <v>30.94</v>
      </c>
      <c r="M86" s="201">
        <v>0</v>
      </c>
      <c r="N86" s="201">
        <v>0.56999999999999995</v>
      </c>
      <c r="O86" s="201">
        <v>1.9</v>
      </c>
      <c r="P86" s="201">
        <v>2.6</v>
      </c>
      <c r="Q86" s="201">
        <v>0.85</v>
      </c>
      <c r="R86" s="201">
        <v>0.41</v>
      </c>
      <c r="S86" s="201">
        <v>3.05</v>
      </c>
      <c r="T86" s="201">
        <v>0</v>
      </c>
      <c r="U86" s="201">
        <v>7.13</v>
      </c>
      <c r="V86" s="201">
        <v>0.2</v>
      </c>
      <c r="W86" s="201">
        <v>0.44</v>
      </c>
      <c r="X86" s="201">
        <v>1.42</v>
      </c>
      <c r="Y86" s="201">
        <v>0</v>
      </c>
      <c r="Z86" s="201">
        <v>2.67</v>
      </c>
      <c r="AA86" s="201">
        <v>0.86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10.85</v>
      </c>
      <c r="E87" s="201">
        <v>0</v>
      </c>
      <c r="F87" s="201">
        <v>0</v>
      </c>
      <c r="G87" s="201">
        <v>17.649999999999999</v>
      </c>
      <c r="H87" s="201">
        <v>0</v>
      </c>
      <c r="I87" s="201">
        <v>0</v>
      </c>
      <c r="J87" s="201">
        <v>22.27</v>
      </c>
      <c r="K87" s="201">
        <v>77.569999999999993</v>
      </c>
      <c r="L87" s="201">
        <v>30.94</v>
      </c>
      <c r="M87" s="201">
        <v>0</v>
      </c>
      <c r="N87" s="201">
        <v>0.56999999999999995</v>
      </c>
      <c r="O87" s="201">
        <v>1.9</v>
      </c>
      <c r="P87" s="201">
        <v>2.6</v>
      </c>
      <c r="Q87" s="201">
        <v>0.85</v>
      </c>
      <c r="R87" s="201">
        <v>0.41</v>
      </c>
      <c r="S87" s="201">
        <v>3.05</v>
      </c>
      <c r="T87" s="201">
        <v>0</v>
      </c>
      <c r="U87" s="201">
        <v>7.13</v>
      </c>
      <c r="V87" s="201">
        <v>0.2</v>
      </c>
      <c r="W87" s="201">
        <v>0.44</v>
      </c>
      <c r="X87" s="201">
        <v>1.42</v>
      </c>
      <c r="Y87" s="201">
        <v>0</v>
      </c>
      <c r="Z87" s="201">
        <v>2.67</v>
      </c>
      <c r="AA87" s="201">
        <v>0.86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178.2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10.85</v>
      </c>
      <c r="E88" s="201">
        <v>0</v>
      </c>
      <c r="F88" s="201">
        <v>0</v>
      </c>
      <c r="G88" s="201">
        <v>17.649999999999999</v>
      </c>
      <c r="H88" s="201">
        <v>0</v>
      </c>
      <c r="I88" s="201">
        <v>0</v>
      </c>
      <c r="J88" s="201">
        <v>22.27</v>
      </c>
      <c r="K88" s="201">
        <v>77.569999999999993</v>
      </c>
      <c r="L88" s="201">
        <v>30.94</v>
      </c>
      <c r="M88" s="201">
        <v>0</v>
      </c>
      <c r="N88" s="201">
        <v>0.56999999999999995</v>
      </c>
      <c r="O88" s="201">
        <v>1.9</v>
      </c>
      <c r="P88" s="201">
        <v>2.6</v>
      </c>
      <c r="Q88" s="201">
        <v>0.85</v>
      </c>
      <c r="R88" s="201">
        <v>0.41</v>
      </c>
      <c r="S88" s="201">
        <v>3.05</v>
      </c>
      <c r="T88" s="201">
        <v>0</v>
      </c>
      <c r="U88" s="201">
        <v>7.13</v>
      </c>
      <c r="V88" s="201">
        <v>0.2</v>
      </c>
      <c r="W88" s="201">
        <v>0.44</v>
      </c>
      <c r="X88" s="201">
        <v>1.42</v>
      </c>
      <c r="Y88" s="201">
        <v>0</v>
      </c>
      <c r="Z88" s="201">
        <v>2.67</v>
      </c>
      <c r="AA88" s="201">
        <v>0.86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178.2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10.85</v>
      </c>
      <c r="E89" s="201">
        <v>0</v>
      </c>
      <c r="F89" s="201">
        <v>0</v>
      </c>
      <c r="G89" s="201">
        <v>17.649999999999999</v>
      </c>
      <c r="H89" s="201">
        <v>0</v>
      </c>
      <c r="I89" s="201">
        <v>0</v>
      </c>
      <c r="J89" s="201">
        <v>22.27</v>
      </c>
      <c r="K89" s="201">
        <v>77.569999999999993</v>
      </c>
      <c r="L89" s="201">
        <v>2.4700000000000002</v>
      </c>
      <c r="M89" s="201">
        <v>0</v>
      </c>
      <c r="N89" s="201">
        <v>0.56999999999999995</v>
      </c>
      <c r="O89" s="201">
        <v>1.9</v>
      </c>
      <c r="P89" s="201">
        <v>2.6</v>
      </c>
      <c r="Q89" s="201">
        <v>0.1</v>
      </c>
      <c r="R89" s="201">
        <v>0.41</v>
      </c>
      <c r="S89" s="201">
        <v>0.25</v>
      </c>
      <c r="T89" s="201">
        <v>0</v>
      </c>
      <c r="U89" s="201">
        <v>7.13</v>
      </c>
      <c r="V89" s="201">
        <v>0.2</v>
      </c>
      <c r="W89" s="201">
        <v>0.44</v>
      </c>
      <c r="X89" s="201">
        <v>1.42</v>
      </c>
      <c r="Y89" s="201">
        <v>0</v>
      </c>
      <c r="Z89" s="201">
        <v>2.67</v>
      </c>
      <c r="AA89" s="201">
        <v>0.86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178.2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10.85</v>
      </c>
      <c r="E90" s="201">
        <v>0</v>
      </c>
      <c r="F90" s="201">
        <v>0</v>
      </c>
      <c r="G90" s="201">
        <v>17.649999999999999</v>
      </c>
      <c r="H90" s="201">
        <v>0</v>
      </c>
      <c r="I90" s="201">
        <v>0</v>
      </c>
      <c r="J90" s="201">
        <v>22.27</v>
      </c>
      <c r="K90" s="201">
        <v>77.569999999999993</v>
      </c>
      <c r="L90" s="201">
        <v>2.4700000000000002</v>
      </c>
      <c r="M90" s="201">
        <v>0</v>
      </c>
      <c r="N90" s="201">
        <v>0.56999999999999995</v>
      </c>
      <c r="O90" s="201">
        <v>1.9</v>
      </c>
      <c r="P90" s="201">
        <v>2.6</v>
      </c>
      <c r="Q90" s="201">
        <v>0.1</v>
      </c>
      <c r="R90" s="201">
        <v>0.41</v>
      </c>
      <c r="S90" s="201">
        <v>0.25</v>
      </c>
      <c r="T90" s="201">
        <v>0</v>
      </c>
      <c r="U90" s="201">
        <v>7.13</v>
      </c>
      <c r="V90" s="201">
        <v>0.2</v>
      </c>
      <c r="W90" s="201">
        <v>0.44</v>
      </c>
      <c r="X90" s="201">
        <v>1.42</v>
      </c>
      <c r="Y90" s="201">
        <v>0</v>
      </c>
      <c r="Z90" s="201">
        <v>2.67</v>
      </c>
      <c r="AA90" s="201">
        <v>0.86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178.2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10.85</v>
      </c>
      <c r="E91" s="201">
        <v>0</v>
      </c>
      <c r="F91" s="201">
        <v>0</v>
      </c>
      <c r="G91" s="201">
        <v>17.649999999999999</v>
      </c>
      <c r="H91" s="201">
        <v>0</v>
      </c>
      <c r="I91" s="201">
        <v>0</v>
      </c>
      <c r="J91" s="201">
        <v>22.27</v>
      </c>
      <c r="K91" s="201">
        <v>67.44</v>
      </c>
      <c r="L91" s="201">
        <v>2.4700000000000002</v>
      </c>
      <c r="M91" s="201">
        <v>0</v>
      </c>
      <c r="N91" s="201">
        <v>0.56999999999999995</v>
      </c>
      <c r="O91" s="201">
        <v>1.9</v>
      </c>
      <c r="P91" s="201">
        <v>2.6</v>
      </c>
      <c r="Q91" s="201">
        <v>0.1</v>
      </c>
      <c r="R91" s="201">
        <v>0.41</v>
      </c>
      <c r="S91" s="201">
        <v>0.25</v>
      </c>
      <c r="T91" s="201">
        <v>0</v>
      </c>
      <c r="U91" s="201">
        <v>7.13</v>
      </c>
      <c r="V91" s="201">
        <v>0.2</v>
      </c>
      <c r="W91" s="201">
        <v>0.44</v>
      </c>
      <c r="X91" s="201">
        <v>1.42</v>
      </c>
      <c r="Y91" s="201">
        <v>0</v>
      </c>
      <c r="Z91" s="201">
        <v>2.67</v>
      </c>
      <c r="AA91" s="201">
        <v>0.86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178.2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10.85</v>
      </c>
      <c r="E92" s="201">
        <v>0</v>
      </c>
      <c r="F92" s="201">
        <v>0</v>
      </c>
      <c r="G92" s="201">
        <v>17.649999999999999</v>
      </c>
      <c r="H92" s="201">
        <v>0</v>
      </c>
      <c r="I92" s="201">
        <v>0</v>
      </c>
      <c r="J92" s="201">
        <v>22.27</v>
      </c>
      <c r="K92" s="201">
        <v>77.16</v>
      </c>
      <c r="L92" s="201">
        <v>2.4700000000000002</v>
      </c>
      <c r="M92" s="201">
        <v>0</v>
      </c>
      <c r="N92" s="201">
        <v>0.56999999999999995</v>
      </c>
      <c r="O92" s="201">
        <v>1.9</v>
      </c>
      <c r="P92" s="201">
        <v>2.6</v>
      </c>
      <c r="Q92" s="201">
        <v>0.1</v>
      </c>
      <c r="R92" s="201">
        <v>0.41</v>
      </c>
      <c r="S92" s="201">
        <v>0.25</v>
      </c>
      <c r="T92" s="201">
        <v>0</v>
      </c>
      <c r="U92" s="201">
        <v>7.13</v>
      </c>
      <c r="V92" s="201">
        <v>0.2</v>
      </c>
      <c r="W92" s="201">
        <v>0.44</v>
      </c>
      <c r="X92" s="201">
        <v>1.42</v>
      </c>
      <c r="Y92" s="201">
        <v>0</v>
      </c>
      <c r="Z92" s="201">
        <v>2.67</v>
      </c>
      <c r="AA92" s="201">
        <v>0.86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178.2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10.85</v>
      </c>
      <c r="E93" s="201">
        <v>0</v>
      </c>
      <c r="F93" s="201">
        <v>0</v>
      </c>
      <c r="G93" s="201">
        <v>17.649999999999999</v>
      </c>
      <c r="H93" s="201">
        <v>0</v>
      </c>
      <c r="I93" s="201">
        <v>0</v>
      </c>
      <c r="J93" s="201">
        <v>22.27</v>
      </c>
      <c r="K93" s="201">
        <v>78.53</v>
      </c>
      <c r="L93" s="201">
        <v>2.4700000000000002</v>
      </c>
      <c r="M93" s="201">
        <v>0</v>
      </c>
      <c r="N93" s="201">
        <v>0.56999999999999995</v>
      </c>
      <c r="O93" s="201">
        <v>1.9</v>
      </c>
      <c r="P93" s="201">
        <v>2.6</v>
      </c>
      <c r="Q93" s="201">
        <v>0.1</v>
      </c>
      <c r="R93" s="201">
        <v>0.41</v>
      </c>
      <c r="S93" s="201">
        <v>0.25</v>
      </c>
      <c r="T93" s="201">
        <v>0</v>
      </c>
      <c r="U93" s="201">
        <v>7.13</v>
      </c>
      <c r="V93" s="201">
        <v>0.2</v>
      </c>
      <c r="W93" s="201">
        <v>0.44</v>
      </c>
      <c r="X93" s="201">
        <v>1.42</v>
      </c>
      <c r="Y93" s="201">
        <v>0</v>
      </c>
      <c r="Z93" s="201">
        <v>2.67</v>
      </c>
      <c r="AA93" s="201">
        <v>0.86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178.2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10.85</v>
      </c>
      <c r="E94" s="201">
        <v>0</v>
      </c>
      <c r="F94" s="201">
        <v>0</v>
      </c>
      <c r="G94" s="201">
        <v>17.649999999999999</v>
      </c>
      <c r="H94" s="201">
        <v>0</v>
      </c>
      <c r="I94" s="201">
        <v>0</v>
      </c>
      <c r="J94" s="201">
        <v>22.27</v>
      </c>
      <c r="K94" s="201">
        <v>77.569999999999993</v>
      </c>
      <c r="L94" s="201">
        <v>2.4700000000000002</v>
      </c>
      <c r="M94" s="201">
        <v>0</v>
      </c>
      <c r="N94" s="201">
        <v>0.56999999999999995</v>
      </c>
      <c r="O94" s="201">
        <v>1.9</v>
      </c>
      <c r="P94" s="201">
        <v>2.6</v>
      </c>
      <c r="Q94" s="201">
        <v>0.1</v>
      </c>
      <c r="R94" s="201">
        <v>0.41</v>
      </c>
      <c r="S94" s="201">
        <v>0.25</v>
      </c>
      <c r="T94" s="201">
        <v>0</v>
      </c>
      <c r="U94" s="201">
        <v>7.13</v>
      </c>
      <c r="V94" s="201">
        <v>0.2</v>
      </c>
      <c r="W94" s="201">
        <v>0.44</v>
      </c>
      <c r="X94" s="201">
        <v>1.42</v>
      </c>
      <c r="Y94" s="201">
        <v>0</v>
      </c>
      <c r="Z94" s="201">
        <v>2.67</v>
      </c>
      <c r="AA94" s="201">
        <v>0.86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178.2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10.85</v>
      </c>
      <c r="E95" s="201">
        <v>0</v>
      </c>
      <c r="F95" s="201">
        <v>0</v>
      </c>
      <c r="G95" s="201">
        <v>17.649999999999999</v>
      </c>
      <c r="H95" s="201">
        <v>0</v>
      </c>
      <c r="I95" s="201">
        <v>0</v>
      </c>
      <c r="J95" s="201">
        <v>22.27</v>
      </c>
      <c r="K95" s="201">
        <v>77.569999999999993</v>
      </c>
      <c r="L95" s="201">
        <v>2.4700000000000002</v>
      </c>
      <c r="M95" s="201">
        <v>0</v>
      </c>
      <c r="N95" s="201">
        <v>0.56999999999999995</v>
      </c>
      <c r="O95" s="201">
        <v>1.9</v>
      </c>
      <c r="P95" s="201">
        <v>2.6</v>
      </c>
      <c r="Q95" s="201">
        <v>0.1</v>
      </c>
      <c r="R95" s="201">
        <v>0.41</v>
      </c>
      <c r="S95" s="201">
        <v>0.25</v>
      </c>
      <c r="T95" s="201">
        <v>0</v>
      </c>
      <c r="U95" s="201">
        <v>12.85</v>
      </c>
      <c r="V95" s="201">
        <v>0.2</v>
      </c>
      <c r="W95" s="201">
        <v>0.44</v>
      </c>
      <c r="X95" s="201">
        <v>1.42</v>
      </c>
      <c r="Y95" s="201">
        <v>0</v>
      </c>
      <c r="Z95" s="201">
        <v>2.67</v>
      </c>
      <c r="AA95" s="201">
        <v>0.86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178.2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10.85</v>
      </c>
      <c r="E96" s="201">
        <v>0</v>
      </c>
      <c r="F96" s="201">
        <v>0</v>
      </c>
      <c r="G96" s="201">
        <v>17.649999999999999</v>
      </c>
      <c r="H96" s="201">
        <v>0</v>
      </c>
      <c r="I96" s="201">
        <v>0</v>
      </c>
      <c r="J96" s="201">
        <v>22.27</v>
      </c>
      <c r="K96" s="201">
        <v>77.569999999999993</v>
      </c>
      <c r="L96" s="201">
        <v>2.4700000000000002</v>
      </c>
      <c r="M96" s="201">
        <v>0</v>
      </c>
      <c r="N96" s="201">
        <v>0.56999999999999995</v>
      </c>
      <c r="O96" s="201">
        <v>1.9</v>
      </c>
      <c r="P96" s="201">
        <v>2.6</v>
      </c>
      <c r="Q96" s="201">
        <v>0.1</v>
      </c>
      <c r="R96" s="201">
        <v>0.41</v>
      </c>
      <c r="S96" s="201">
        <v>0.25</v>
      </c>
      <c r="T96" s="201">
        <v>0</v>
      </c>
      <c r="U96" s="201">
        <v>11.21</v>
      </c>
      <c r="V96" s="201">
        <v>0.2</v>
      </c>
      <c r="W96" s="201">
        <v>0.44</v>
      </c>
      <c r="X96" s="201">
        <v>1.42</v>
      </c>
      <c r="Y96" s="201">
        <v>0</v>
      </c>
      <c r="Z96" s="201">
        <v>2.67</v>
      </c>
      <c r="AA96" s="201">
        <v>0.86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178.2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10.85</v>
      </c>
      <c r="E97" s="201">
        <v>0</v>
      </c>
      <c r="F97" s="201">
        <v>0</v>
      </c>
      <c r="G97" s="201">
        <v>17.649999999999999</v>
      </c>
      <c r="H97" s="201">
        <v>0</v>
      </c>
      <c r="I97" s="201">
        <v>0</v>
      </c>
      <c r="J97" s="201">
        <v>22.27</v>
      </c>
      <c r="K97" s="201">
        <v>13.88</v>
      </c>
      <c r="L97" s="201">
        <v>2.4700000000000002</v>
      </c>
      <c r="M97" s="201">
        <v>0</v>
      </c>
      <c r="N97" s="201">
        <v>0.56999999999999995</v>
      </c>
      <c r="O97" s="201">
        <v>1.9</v>
      </c>
      <c r="P97" s="201">
        <v>2.6</v>
      </c>
      <c r="Q97" s="201">
        <v>0.1</v>
      </c>
      <c r="R97" s="201">
        <v>0.41</v>
      </c>
      <c r="S97" s="201">
        <v>0.25</v>
      </c>
      <c r="T97" s="201">
        <v>0</v>
      </c>
      <c r="U97" s="201">
        <v>8.73</v>
      </c>
      <c r="V97" s="201">
        <v>0.2</v>
      </c>
      <c r="W97" s="201">
        <v>0.44</v>
      </c>
      <c r="X97" s="201">
        <v>1.42</v>
      </c>
      <c r="Y97" s="201">
        <v>0</v>
      </c>
      <c r="Z97" s="201">
        <v>2.67</v>
      </c>
      <c r="AA97" s="201">
        <v>0.86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178.2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10.85</v>
      </c>
      <c r="E98" s="201">
        <v>0</v>
      </c>
      <c r="F98" s="201">
        <v>0</v>
      </c>
      <c r="G98" s="201">
        <v>17.649999999999999</v>
      </c>
      <c r="H98" s="201">
        <v>0</v>
      </c>
      <c r="I98" s="201">
        <v>0</v>
      </c>
      <c r="J98" s="201">
        <v>22.27</v>
      </c>
      <c r="K98" s="201">
        <v>6.17</v>
      </c>
      <c r="L98" s="201">
        <v>2.4700000000000002</v>
      </c>
      <c r="M98" s="201">
        <v>0</v>
      </c>
      <c r="N98" s="201">
        <v>0.56999999999999995</v>
      </c>
      <c r="O98" s="201">
        <v>1.9</v>
      </c>
      <c r="P98" s="201">
        <v>2.6</v>
      </c>
      <c r="Q98" s="201">
        <v>0.1</v>
      </c>
      <c r="R98" s="201">
        <v>0.41</v>
      </c>
      <c r="S98" s="201">
        <v>0.25</v>
      </c>
      <c r="T98" s="201">
        <v>0</v>
      </c>
      <c r="U98" s="201">
        <v>8.9</v>
      </c>
      <c r="V98" s="201">
        <v>0.2</v>
      </c>
      <c r="W98" s="201">
        <v>0.44</v>
      </c>
      <c r="X98" s="201">
        <v>1.42</v>
      </c>
      <c r="Y98" s="201">
        <v>0</v>
      </c>
      <c r="Z98" s="201">
        <v>2.67</v>
      </c>
      <c r="AA98" s="201">
        <v>0.86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178.2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0.25957500000000017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1.6811425000000007</v>
      </c>
      <c r="L99">
        <f t="shared" si="0"/>
        <v>0.62297499999999861</v>
      </c>
      <c r="M99">
        <f t="shared" si="0"/>
        <v>0</v>
      </c>
      <c r="N99">
        <f t="shared" si="0"/>
        <v>1.3687500000000005E-2</v>
      </c>
      <c r="O99">
        <f t="shared" si="0"/>
        <v>4.5632500000000076E-2</v>
      </c>
      <c r="P99">
        <f t="shared" si="0"/>
        <v>4.378999999999994E-2</v>
      </c>
      <c r="Q99">
        <f t="shared" si="0"/>
        <v>1.5007500000000028E-2</v>
      </c>
      <c r="R99">
        <f t="shared" si="0"/>
        <v>5.7282499999999952E-2</v>
      </c>
      <c r="S99">
        <f t="shared" si="0"/>
        <v>4.2935000000000036E-2</v>
      </c>
      <c r="T99">
        <f t="shared" si="0"/>
        <v>0</v>
      </c>
      <c r="U99">
        <f t="shared" si="0"/>
        <v>0.17376249999999996</v>
      </c>
      <c r="V99">
        <f t="shared" si="0"/>
        <v>3.1980000000000015E-2</v>
      </c>
      <c r="W99">
        <f t="shared" si="0"/>
        <v>2.7304999999999992E-2</v>
      </c>
      <c r="X99">
        <f t="shared" si="0"/>
        <v>8.523750000000016E-2</v>
      </c>
      <c r="Y99">
        <f t="shared" si="0"/>
        <v>0</v>
      </c>
      <c r="Z99">
        <f t="shared" si="0"/>
        <v>0.29208500000000059</v>
      </c>
      <c r="AA99">
        <f t="shared" si="0"/>
        <v>0.17365250000000029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0.20082999999999993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4.2624000000000057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17.88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17.88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17.88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17.88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17.510000000000002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17.510000000000002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17.510000000000002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17.510000000000002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18.059999999999999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18.059999999999999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18.059999999999999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18.059999999999999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18.059999999999999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18.059999999999999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18.059999999999999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18.059999999999999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18.059999999999999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18.059999999999999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18.059999999999999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18.059999999999999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17.690000000000001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17.690000000000001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17.690000000000001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17.690000000000001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17.690000000000001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17.690000000000001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17.690000000000001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17.690000000000001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17.690000000000001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17.690000000000001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17.690000000000001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17.690000000000001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17.690000000000001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17.690000000000001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17.690000000000001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17.690000000000001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17.690000000000001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17.690000000000001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17.690000000000001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17.690000000000001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17.690000000000001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17.690000000000001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17.690000000000001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17.690000000000001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18.059999999999999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18.059999999999999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18.059999999999999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18.059999999999999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18.059999999999999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18.059999999999999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18.059999999999999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18.059999999999999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18.059999999999999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18.059999999999999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18.059999999999999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18.059999999999999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0.43190000000000017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5.41</v>
      </c>
      <c r="E3" s="201">
        <v>0</v>
      </c>
      <c r="F3" s="201">
        <v>0</v>
      </c>
      <c r="G3" s="201">
        <v>8.43</v>
      </c>
      <c r="H3" s="201">
        <v>0</v>
      </c>
      <c r="I3" s="201">
        <v>0</v>
      </c>
      <c r="J3" s="201">
        <v>10.97</v>
      </c>
      <c r="K3" s="201">
        <v>2.89</v>
      </c>
      <c r="L3" s="201">
        <v>0.36</v>
      </c>
      <c r="M3" s="201">
        <v>0.1</v>
      </c>
      <c r="N3" s="201">
        <v>0.06</v>
      </c>
      <c r="O3" s="201">
        <v>0.13</v>
      </c>
      <c r="P3" s="201">
        <v>5.4</v>
      </c>
      <c r="Q3" s="201">
        <v>0.21</v>
      </c>
      <c r="R3" s="201">
        <v>1.32</v>
      </c>
      <c r="S3" s="201">
        <v>0.65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71.5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-2.2000000000000002</v>
      </c>
      <c r="AV3" s="201">
        <v>0.11</v>
      </c>
      <c r="AW3" s="201">
        <v>0</v>
      </c>
      <c r="AX3" s="201">
        <v>0</v>
      </c>
      <c r="AY3" s="201">
        <v>0.37</v>
      </c>
    </row>
    <row r="4" spans="1:51">
      <c r="A4" t="s">
        <v>46</v>
      </c>
      <c r="B4" s="201">
        <v>0</v>
      </c>
      <c r="C4" s="201">
        <v>0</v>
      </c>
      <c r="D4" s="201">
        <v>5.41</v>
      </c>
      <c r="E4" s="201">
        <v>0</v>
      </c>
      <c r="F4" s="201">
        <v>0</v>
      </c>
      <c r="G4" s="201">
        <v>8.43</v>
      </c>
      <c r="H4" s="201">
        <v>0</v>
      </c>
      <c r="I4" s="201">
        <v>0</v>
      </c>
      <c r="J4" s="201">
        <v>10.97</v>
      </c>
      <c r="K4" s="201">
        <v>2.89</v>
      </c>
      <c r="L4" s="201">
        <v>0.36</v>
      </c>
      <c r="M4" s="201">
        <v>0.1</v>
      </c>
      <c r="N4" s="201">
        <v>0.06</v>
      </c>
      <c r="O4" s="201">
        <v>0.12</v>
      </c>
      <c r="P4" s="201">
        <v>5.4</v>
      </c>
      <c r="Q4" s="201">
        <v>0.21</v>
      </c>
      <c r="R4" s="201">
        <v>1.32</v>
      </c>
      <c r="S4" s="201">
        <v>0.65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71.5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-2.2000000000000002</v>
      </c>
      <c r="AV4" s="201">
        <v>0.11</v>
      </c>
      <c r="AW4" s="201">
        <v>0</v>
      </c>
      <c r="AX4" s="201">
        <v>0</v>
      </c>
      <c r="AY4" s="201">
        <v>0.37</v>
      </c>
    </row>
    <row r="5" spans="1:51">
      <c r="A5" t="s">
        <v>47</v>
      </c>
      <c r="B5" s="201">
        <v>0</v>
      </c>
      <c r="C5" s="201">
        <v>0</v>
      </c>
      <c r="D5" s="201">
        <v>5.41</v>
      </c>
      <c r="E5" s="201">
        <v>0</v>
      </c>
      <c r="F5" s="201">
        <v>0</v>
      </c>
      <c r="G5" s="201">
        <v>8.43</v>
      </c>
      <c r="H5" s="201">
        <v>0</v>
      </c>
      <c r="I5" s="201">
        <v>0</v>
      </c>
      <c r="J5" s="201">
        <v>10.97</v>
      </c>
      <c r="K5" s="201">
        <v>1.61</v>
      </c>
      <c r="L5" s="201">
        <v>0.36</v>
      </c>
      <c r="M5" s="201">
        <v>0.1</v>
      </c>
      <c r="N5" s="201">
        <v>0.06</v>
      </c>
      <c r="O5" s="201">
        <v>0.12</v>
      </c>
      <c r="P5" s="201">
        <v>5.4</v>
      </c>
      <c r="Q5" s="201">
        <v>0.21</v>
      </c>
      <c r="R5" s="201">
        <v>1.32</v>
      </c>
      <c r="S5" s="201">
        <v>0.65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71.5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-2.2000000000000002</v>
      </c>
      <c r="AV5" s="201">
        <v>0.11</v>
      </c>
      <c r="AW5" s="201">
        <v>0</v>
      </c>
      <c r="AX5" s="201">
        <v>0</v>
      </c>
      <c r="AY5" s="201">
        <v>0.37</v>
      </c>
    </row>
    <row r="6" spans="1:51">
      <c r="A6" t="s">
        <v>48</v>
      </c>
      <c r="B6" s="201">
        <v>0</v>
      </c>
      <c r="C6" s="201">
        <v>0</v>
      </c>
      <c r="D6" s="201">
        <v>5.41</v>
      </c>
      <c r="E6" s="201">
        <v>0</v>
      </c>
      <c r="F6" s="201">
        <v>0</v>
      </c>
      <c r="G6" s="201">
        <v>8.43</v>
      </c>
      <c r="H6" s="201">
        <v>0</v>
      </c>
      <c r="I6" s="201">
        <v>0</v>
      </c>
      <c r="J6" s="201">
        <v>10.97</v>
      </c>
      <c r="K6" s="201">
        <v>2.89</v>
      </c>
      <c r="L6" s="201">
        <v>0.36</v>
      </c>
      <c r="M6" s="201">
        <v>0.1</v>
      </c>
      <c r="N6" s="201">
        <v>0.06</v>
      </c>
      <c r="O6" s="201">
        <v>0.12</v>
      </c>
      <c r="P6" s="201">
        <v>5.4</v>
      </c>
      <c r="Q6" s="201">
        <v>0.21</v>
      </c>
      <c r="R6" s="201">
        <v>1.32</v>
      </c>
      <c r="S6" s="201">
        <v>0.65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71.5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-2.2000000000000002</v>
      </c>
      <c r="AV6" s="201">
        <v>0.11</v>
      </c>
      <c r="AW6" s="201">
        <v>0</v>
      </c>
      <c r="AX6" s="201">
        <v>0</v>
      </c>
      <c r="AY6" s="201">
        <v>0.37</v>
      </c>
    </row>
    <row r="7" spans="1:51">
      <c r="A7" t="s">
        <v>49</v>
      </c>
      <c r="B7" s="201">
        <v>0</v>
      </c>
      <c r="C7" s="201">
        <v>0</v>
      </c>
      <c r="D7" s="201">
        <v>5.41</v>
      </c>
      <c r="E7" s="201">
        <v>0</v>
      </c>
      <c r="F7" s="201">
        <v>0</v>
      </c>
      <c r="G7" s="201">
        <v>8.43</v>
      </c>
      <c r="H7" s="201">
        <v>0</v>
      </c>
      <c r="I7" s="201">
        <v>0</v>
      </c>
      <c r="J7" s="201">
        <v>10.97</v>
      </c>
      <c r="K7" s="201">
        <v>2.89</v>
      </c>
      <c r="L7" s="201">
        <v>0.36</v>
      </c>
      <c r="M7" s="201">
        <v>0.1</v>
      </c>
      <c r="N7" s="201">
        <v>0.06</v>
      </c>
      <c r="O7" s="201">
        <v>0.12</v>
      </c>
      <c r="P7" s="201">
        <v>5.4</v>
      </c>
      <c r="Q7" s="201">
        <v>0.21</v>
      </c>
      <c r="R7" s="201">
        <v>1.32</v>
      </c>
      <c r="S7" s="201">
        <v>0.65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70.040000000000006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-2.2000000000000002</v>
      </c>
      <c r="AV7" s="201">
        <v>0.11</v>
      </c>
      <c r="AW7" s="201">
        <v>0</v>
      </c>
      <c r="AX7" s="201">
        <v>0</v>
      </c>
      <c r="AY7" s="201">
        <v>0.37</v>
      </c>
    </row>
    <row r="8" spans="1:51">
      <c r="A8" t="s">
        <v>50</v>
      </c>
      <c r="B8" s="201">
        <v>0</v>
      </c>
      <c r="C8" s="201">
        <v>0</v>
      </c>
      <c r="D8" s="201">
        <v>5.41</v>
      </c>
      <c r="E8" s="201">
        <v>0</v>
      </c>
      <c r="F8" s="201">
        <v>0</v>
      </c>
      <c r="G8" s="201">
        <v>8.43</v>
      </c>
      <c r="H8" s="201">
        <v>0</v>
      </c>
      <c r="I8" s="201">
        <v>0</v>
      </c>
      <c r="J8" s="201">
        <v>10.97</v>
      </c>
      <c r="K8" s="201">
        <v>2.89</v>
      </c>
      <c r="L8" s="201">
        <v>0.36</v>
      </c>
      <c r="M8" s="201">
        <v>0.1</v>
      </c>
      <c r="N8" s="201">
        <v>0.06</v>
      </c>
      <c r="O8" s="201">
        <v>0.12</v>
      </c>
      <c r="P8" s="201">
        <v>5.4</v>
      </c>
      <c r="Q8" s="201">
        <v>0.21</v>
      </c>
      <c r="R8" s="201">
        <v>1.32</v>
      </c>
      <c r="S8" s="201">
        <v>0.65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70.040000000000006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-2.2000000000000002</v>
      </c>
      <c r="AV8" s="201">
        <v>0.11</v>
      </c>
      <c r="AW8" s="201">
        <v>0</v>
      </c>
      <c r="AX8" s="201">
        <v>0</v>
      </c>
      <c r="AY8" s="201">
        <v>0.37</v>
      </c>
    </row>
    <row r="9" spans="1:51">
      <c r="A9" t="s">
        <v>51</v>
      </c>
      <c r="B9" s="201">
        <v>0</v>
      </c>
      <c r="C9" s="201">
        <v>0</v>
      </c>
      <c r="D9" s="201">
        <v>5.41</v>
      </c>
      <c r="E9" s="201">
        <v>0</v>
      </c>
      <c r="F9" s="201">
        <v>0</v>
      </c>
      <c r="G9" s="201">
        <v>8.43</v>
      </c>
      <c r="H9" s="201">
        <v>0</v>
      </c>
      <c r="I9" s="201">
        <v>0</v>
      </c>
      <c r="J9" s="201">
        <v>10.97</v>
      </c>
      <c r="K9" s="201">
        <v>2.89</v>
      </c>
      <c r="L9" s="201">
        <v>0.23</v>
      </c>
      <c r="M9" s="201">
        <v>0.1</v>
      </c>
      <c r="N9" s="201">
        <v>0.06</v>
      </c>
      <c r="O9" s="201">
        <v>0.12</v>
      </c>
      <c r="P9" s="201">
        <v>5.4</v>
      </c>
      <c r="Q9" s="201">
        <v>0.21</v>
      </c>
      <c r="R9" s="201">
        <v>1.32</v>
      </c>
      <c r="S9" s="201">
        <v>0.65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70.040000000000006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-2.2000000000000002</v>
      </c>
      <c r="AV9" s="201">
        <v>0.11</v>
      </c>
      <c r="AW9" s="201">
        <v>0</v>
      </c>
      <c r="AX9" s="201">
        <v>0</v>
      </c>
      <c r="AY9" s="201">
        <v>0.37</v>
      </c>
    </row>
    <row r="10" spans="1:51">
      <c r="A10" t="s">
        <v>52</v>
      </c>
      <c r="B10" s="201">
        <v>0</v>
      </c>
      <c r="C10" s="201">
        <v>0</v>
      </c>
      <c r="D10" s="201">
        <v>5.41</v>
      </c>
      <c r="E10" s="201">
        <v>0</v>
      </c>
      <c r="F10" s="201">
        <v>0</v>
      </c>
      <c r="G10" s="201">
        <v>8.43</v>
      </c>
      <c r="H10" s="201">
        <v>0</v>
      </c>
      <c r="I10" s="201">
        <v>0</v>
      </c>
      <c r="J10" s="201">
        <v>10.97</v>
      </c>
      <c r="K10" s="201">
        <v>2.89</v>
      </c>
      <c r="L10" s="201">
        <v>0.36</v>
      </c>
      <c r="M10" s="201">
        <v>0.1</v>
      </c>
      <c r="N10" s="201">
        <v>0.06</v>
      </c>
      <c r="O10" s="201">
        <v>0.12</v>
      </c>
      <c r="P10" s="201">
        <v>5.4</v>
      </c>
      <c r="Q10" s="201">
        <v>0.21</v>
      </c>
      <c r="R10" s="201">
        <v>1.32</v>
      </c>
      <c r="S10" s="201">
        <v>0.65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70.040000000000006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-2.2000000000000002</v>
      </c>
      <c r="AV10" s="201">
        <v>0.11</v>
      </c>
      <c r="AW10" s="201">
        <v>0</v>
      </c>
      <c r="AX10" s="201">
        <v>0</v>
      </c>
      <c r="AY10" s="201">
        <v>0.37</v>
      </c>
    </row>
    <row r="11" spans="1:51">
      <c r="A11" t="s">
        <v>53</v>
      </c>
      <c r="B11" s="201">
        <v>0</v>
      </c>
      <c r="C11" s="201">
        <v>0</v>
      </c>
      <c r="D11" s="201">
        <v>5.41</v>
      </c>
      <c r="E11" s="201">
        <v>0</v>
      </c>
      <c r="F11" s="201">
        <v>0</v>
      </c>
      <c r="G11" s="201">
        <v>8.43</v>
      </c>
      <c r="H11" s="201">
        <v>0</v>
      </c>
      <c r="I11" s="201">
        <v>0</v>
      </c>
      <c r="J11" s="201">
        <v>10.97</v>
      </c>
      <c r="K11" s="201">
        <v>2.89</v>
      </c>
      <c r="L11" s="201">
        <v>0.36</v>
      </c>
      <c r="M11" s="201">
        <v>0.1</v>
      </c>
      <c r="N11" s="201">
        <v>0.06</v>
      </c>
      <c r="O11" s="201">
        <v>0.12</v>
      </c>
      <c r="P11" s="201">
        <v>5.4</v>
      </c>
      <c r="Q11" s="201">
        <v>0.05</v>
      </c>
      <c r="R11" s="201">
        <v>1.32</v>
      </c>
      <c r="S11" s="201">
        <v>0.65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73.69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-2.2000000000000002</v>
      </c>
      <c r="AV11" s="201">
        <v>0.11</v>
      </c>
      <c r="AW11" s="201">
        <v>0</v>
      </c>
      <c r="AX11" s="201">
        <v>0</v>
      </c>
      <c r="AY11" s="201">
        <v>0.37</v>
      </c>
    </row>
    <row r="12" spans="1:51">
      <c r="A12" t="s">
        <v>54</v>
      </c>
      <c r="B12" s="201">
        <v>0</v>
      </c>
      <c r="C12" s="201">
        <v>0</v>
      </c>
      <c r="D12" s="201">
        <v>5.41</v>
      </c>
      <c r="E12" s="201">
        <v>0</v>
      </c>
      <c r="F12" s="201">
        <v>0</v>
      </c>
      <c r="G12" s="201">
        <v>8.43</v>
      </c>
      <c r="H12" s="201">
        <v>0</v>
      </c>
      <c r="I12" s="201">
        <v>0</v>
      </c>
      <c r="J12" s="201">
        <v>10.97</v>
      </c>
      <c r="K12" s="201">
        <v>2.89</v>
      </c>
      <c r="L12" s="201">
        <v>0.36</v>
      </c>
      <c r="M12" s="201">
        <v>0.1</v>
      </c>
      <c r="N12" s="201">
        <v>0.06</v>
      </c>
      <c r="O12" s="201">
        <v>0.12</v>
      </c>
      <c r="P12" s="201">
        <v>5.4</v>
      </c>
      <c r="Q12" s="201">
        <v>0.21</v>
      </c>
      <c r="R12" s="201">
        <v>1.32</v>
      </c>
      <c r="S12" s="201">
        <v>0.65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73.69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-2.2000000000000002</v>
      </c>
      <c r="AV12" s="201">
        <v>0.11</v>
      </c>
      <c r="AW12" s="201">
        <v>0</v>
      </c>
      <c r="AX12" s="201">
        <v>0</v>
      </c>
      <c r="AY12" s="201">
        <v>0.37</v>
      </c>
    </row>
    <row r="13" spans="1:51">
      <c r="A13" t="s">
        <v>55</v>
      </c>
      <c r="B13" s="201">
        <v>0</v>
      </c>
      <c r="C13" s="201">
        <v>0</v>
      </c>
      <c r="D13" s="201">
        <v>5.41</v>
      </c>
      <c r="E13" s="201">
        <v>0</v>
      </c>
      <c r="F13" s="201">
        <v>0</v>
      </c>
      <c r="G13" s="201">
        <v>8.43</v>
      </c>
      <c r="H13" s="201">
        <v>0</v>
      </c>
      <c r="I13" s="201">
        <v>0</v>
      </c>
      <c r="J13" s="201">
        <v>10.97</v>
      </c>
      <c r="K13" s="201">
        <v>2.89</v>
      </c>
      <c r="L13" s="201">
        <v>0.36</v>
      </c>
      <c r="M13" s="201">
        <v>0.1</v>
      </c>
      <c r="N13" s="201">
        <v>0.06</v>
      </c>
      <c r="O13" s="201">
        <v>0.12</v>
      </c>
      <c r="P13" s="201">
        <v>5.4</v>
      </c>
      <c r="Q13" s="201">
        <v>0.21</v>
      </c>
      <c r="R13" s="201">
        <v>1.32</v>
      </c>
      <c r="S13" s="201">
        <v>0.65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73.69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-2.2000000000000002</v>
      </c>
      <c r="AV13" s="201">
        <v>0.11</v>
      </c>
      <c r="AW13" s="201">
        <v>0</v>
      </c>
      <c r="AX13" s="201">
        <v>0</v>
      </c>
      <c r="AY13" s="201">
        <v>0.37</v>
      </c>
    </row>
    <row r="14" spans="1:51">
      <c r="A14" t="s">
        <v>56</v>
      </c>
      <c r="B14" s="201">
        <v>0</v>
      </c>
      <c r="C14" s="201">
        <v>0</v>
      </c>
      <c r="D14" s="201">
        <v>5.41</v>
      </c>
      <c r="E14" s="201">
        <v>0</v>
      </c>
      <c r="F14" s="201">
        <v>0</v>
      </c>
      <c r="G14" s="201">
        <v>8.43</v>
      </c>
      <c r="H14" s="201">
        <v>0</v>
      </c>
      <c r="I14" s="201">
        <v>0</v>
      </c>
      <c r="J14" s="201">
        <v>10.97</v>
      </c>
      <c r="K14" s="201">
        <v>2.89</v>
      </c>
      <c r="L14" s="201">
        <v>0.36</v>
      </c>
      <c r="M14" s="201">
        <v>0.1</v>
      </c>
      <c r="N14" s="201">
        <v>0.06</v>
      </c>
      <c r="O14" s="201">
        <v>0.12</v>
      </c>
      <c r="P14" s="201">
        <v>5.4</v>
      </c>
      <c r="Q14" s="201">
        <v>0.21</v>
      </c>
      <c r="R14" s="201">
        <v>1.32</v>
      </c>
      <c r="S14" s="201">
        <v>0.65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73.69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-2.2000000000000002</v>
      </c>
      <c r="AV14" s="201">
        <v>0.11</v>
      </c>
      <c r="AW14" s="201">
        <v>0</v>
      </c>
      <c r="AX14" s="201">
        <v>0</v>
      </c>
      <c r="AY14" s="201">
        <v>0.37</v>
      </c>
    </row>
    <row r="15" spans="1:51">
      <c r="A15" t="s">
        <v>57</v>
      </c>
      <c r="B15" s="201">
        <v>0</v>
      </c>
      <c r="C15" s="201">
        <v>0</v>
      </c>
      <c r="D15" s="201">
        <v>5.41</v>
      </c>
      <c r="E15" s="201">
        <v>0</v>
      </c>
      <c r="F15" s="201">
        <v>0</v>
      </c>
      <c r="G15" s="201">
        <v>8.43</v>
      </c>
      <c r="H15" s="201">
        <v>0</v>
      </c>
      <c r="I15" s="201">
        <v>0</v>
      </c>
      <c r="J15" s="201">
        <v>10.97</v>
      </c>
      <c r="K15" s="201">
        <v>2.89</v>
      </c>
      <c r="L15" s="201">
        <v>0.36</v>
      </c>
      <c r="M15" s="201">
        <v>0.1</v>
      </c>
      <c r="N15" s="201">
        <v>0.06</v>
      </c>
      <c r="O15" s="201">
        <v>0.12</v>
      </c>
      <c r="P15" s="201">
        <v>5.4</v>
      </c>
      <c r="Q15" s="201">
        <v>0.21</v>
      </c>
      <c r="R15" s="201">
        <v>1.32</v>
      </c>
      <c r="S15" s="201">
        <v>0.65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73.69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-2.2000000000000002</v>
      </c>
      <c r="AV15" s="201">
        <v>0.11</v>
      </c>
      <c r="AW15" s="201">
        <v>0</v>
      </c>
      <c r="AX15" s="201">
        <v>0</v>
      </c>
      <c r="AY15" s="201">
        <v>0.37</v>
      </c>
    </row>
    <row r="16" spans="1:51">
      <c r="A16" t="s">
        <v>58</v>
      </c>
      <c r="B16" s="201">
        <v>0</v>
      </c>
      <c r="C16" s="201">
        <v>0</v>
      </c>
      <c r="D16" s="201">
        <v>5.41</v>
      </c>
      <c r="E16" s="201">
        <v>0</v>
      </c>
      <c r="F16" s="201">
        <v>0</v>
      </c>
      <c r="G16" s="201">
        <v>8.43</v>
      </c>
      <c r="H16" s="201">
        <v>0</v>
      </c>
      <c r="I16" s="201">
        <v>0</v>
      </c>
      <c r="J16" s="201">
        <v>10.97</v>
      </c>
      <c r="K16" s="201">
        <v>2.89</v>
      </c>
      <c r="L16" s="201">
        <v>0.36</v>
      </c>
      <c r="M16" s="201">
        <v>0.1</v>
      </c>
      <c r="N16" s="201">
        <v>0.06</v>
      </c>
      <c r="O16" s="201">
        <v>0.12</v>
      </c>
      <c r="P16" s="201">
        <v>5.4</v>
      </c>
      <c r="Q16" s="201">
        <v>0.21</v>
      </c>
      <c r="R16" s="201">
        <v>1.32</v>
      </c>
      <c r="S16" s="201">
        <v>0.65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73.69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-2.2000000000000002</v>
      </c>
      <c r="AV16" s="201">
        <v>0.11</v>
      </c>
      <c r="AW16" s="201">
        <v>0</v>
      </c>
      <c r="AX16" s="201">
        <v>0</v>
      </c>
      <c r="AY16" s="201">
        <v>0.37</v>
      </c>
    </row>
    <row r="17" spans="1:51">
      <c r="A17" t="s">
        <v>59</v>
      </c>
      <c r="B17" s="201">
        <v>0</v>
      </c>
      <c r="C17" s="201">
        <v>0</v>
      </c>
      <c r="D17" s="201">
        <v>5.41</v>
      </c>
      <c r="E17" s="201">
        <v>0</v>
      </c>
      <c r="F17" s="201">
        <v>0</v>
      </c>
      <c r="G17" s="201">
        <v>8.43</v>
      </c>
      <c r="H17" s="201">
        <v>0</v>
      </c>
      <c r="I17" s="201">
        <v>0</v>
      </c>
      <c r="J17" s="201">
        <v>10.97</v>
      </c>
      <c r="K17" s="201">
        <v>2.89</v>
      </c>
      <c r="L17" s="201">
        <v>0.36</v>
      </c>
      <c r="M17" s="201">
        <v>0.1</v>
      </c>
      <c r="N17" s="201">
        <v>0.06</v>
      </c>
      <c r="O17" s="201">
        <v>0.12</v>
      </c>
      <c r="P17" s="201">
        <v>5.4</v>
      </c>
      <c r="Q17" s="201">
        <v>0.21</v>
      </c>
      <c r="R17" s="201">
        <v>1.32</v>
      </c>
      <c r="S17" s="201">
        <v>0.65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73.69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-2.2000000000000002</v>
      </c>
      <c r="AV17" s="201">
        <v>0.11</v>
      </c>
      <c r="AW17" s="201">
        <v>0</v>
      </c>
      <c r="AX17" s="201">
        <v>0</v>
      </c>
      <c r="AY17" s="201">
        <v>0.37</v>
      </c>
    </row>
    <row r="18" spans="1:51">
      <c r="A18" t="s">
        <v>60</v>
      </c>
      <c r="B18" s="201">
        <v>0</v>
      </c>
      <c r="C18" s="201">
        <v>0</v>
      </c>
      <c r="D18" s="201">
        <v>5.41</v>
      </c>
      <c r="E18" s="201">
        <v>0</v>
      </c>
      <c r="F18" s="201">
        <v>0</v>
      </c>
      <c r="G18" s="201">
        <v>8.43</v>
      </c>
      <c r="H18" s="201">
        <v>0</v>
      </c>
      <c r="I18" s="201">
        <v>0</v>
      </c>
      <c r="J18" s="201">
        <v>10.97</v>
      </c>
      <c r="K18" s="201">
        <v>2.89</v>
      </c>
      <c r="L18" s="201">
        <v>0.36</v>
      </c>
      <c r="M18" s="201">
        <v>0.1</v>
      </c>
      <c r="N18" s="201">
        <v>0.06</v>
      </c>
      <c r="O18" s="201">
        <v>0.12</v>
      </c>
      <c r="P18" s="201">
        <v>5.4</v>
      </c>
      <c r="Q18" s="201">
        <v>0.21</v>
      </c>
      <c r="R18" s="201">
        <v>1.32</v>
      </c>
      <c r="S18" s="201">
        <v>0.65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73.69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-2.2000000000000002</v>
      </c>
      <c r="AV18" s="201">
        <v>0.11</v>
      </c>
      <c r="AW18" s="201">
        <v>0</v>
      </c>
      <c r="AX18" s="201">
        <v>0</v>
      </c>
      <c r="AY18" s="201">
        <v>0.37</v>
      </c>
    </row>
    <row r="19" spans="1:51">
      <c r="A19" t="s">
        <v>61</v>
      </c>
      <c r="B19" s="201">
        <v>0</v>
      </c>
      <c r="C19" s="201">
        <v>0</v>
      </c>
      <c r="D19" s="201">
        <v>5.41</v>
      </c>
      <c r="E19" s="201">
        <v>0</v>
      </c>
      <c r="F19" s="201">
        <v>0</v>
      </c>
      <c r="G19" s="201">
        <v>8.43</v>
      </c>
      <c r="H19" s="201">
        <v>0</v>
      </c>
      <c r="I19" s="201">
        <v>0</v>
      </c>
      <c r="J19" s="201">
        <v>10.97</v>
      </c>
      <c r="K19" s="201">
        <v>2.89</v>
      </c>
      <c r="L19" s="201">
        <v>0.36</v>
      </c>
      <c r="M19" s="201">
        <v>0.1</v>
      </c>
      <c r="N19" s="201">
        <v>0.06</v>
      </c>
      <c r="O19" s="201">
        <v>0.12</v>
      </c>
      <c r="P19" s="201">
        <v>5.4</v>
      </c>
      <c r="Q19" s="201">
        <v>0.21</v>
      </c>
      <c r="R19" s="201">
        <v>1.32</v>
      </c>
      <c r="S19" s="201">
        <v>0.65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73.69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-2.2000000000000002</v>
      </c>
      <c r="AV19" s="201">
        <v>0.11</v>
      </c>
      <c r="AW19" s="201">
        <v>0</v>
      </c>
      <c r="AX19" s="201">
        <v>0</v>
      </c>
      <c r="AY19" s="201">
        <v>0.37</v>
      </c>
    </row>
    <row r="20" spans="1:51">
      <c r="A20" t="s">
        <v>62</v>
      </c>
      <c r="B20" s="201">
        <v>0</v>
      </c>
      <c r="C20" s="201">
        <v>0</v>
      </c>
      <c r="D20" s="201">
        <v>5.41</v>
      </c>
      <c r="E20" s="201">
        <v>0</v>
      </c>
      <c r="F20" s="201">
        <v>0</v>
      </c>
      <c r="G20" s="201">
        <v>8.43</v>
      </c>
      <c r="H20" s="201">
        <v>0</v>
      </c>
      <c r="I20" s="201">
        <v>0</v>
      </c>
      <c r="J20" s="201">
        <v>10.97</v>
      </c>
      <c r="K20" s="201">
        <v>2.89</v>
      </c>
      <c r="L20" s="201">
        <v>0.36</v>
      </c>
      <c r="M20" s="201">
        <v>0.1</v>
      </c>
      <c r="N20" s="201">
        <v>0.06</v>
      </c>
      <c r="O20" s="201">
        <v>0.12</v>
      </c>
      <c r="P20" s="201">
        <v>5.4</v>
      </c>
      <c r="Q20" s="201">
        <v>0.21</v>
      </c>
      <c r="R20" s="201">
        <v>1.32</v>
      </c>
      <c r="S20" s="201">
        <v>0.65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73.69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-2.2000000000000002</v>
      </c>
      <c r="AV20" s="201">
        <v>0.11</v>
      </c>
      <c r="AW20" s="201">
        <v>0</v>
      </c>
      <c r="AX20" s="201">
        <v>0</v>
      </c>
      <c r="AY20" s="201">
        <v>0.37</v>
      </c>
    </row>
    <row r="21" spans="1:51">
      <c r="A21" t="s">
        <v>63</v>
      </c>
      <c r="B21" s="201">
        <v>0</v>
      </c>
      <c r="C21" s="201">
        <v>0</v>
      </c>
      <c r="D21" s="201">
        <v>5.41</v>
      </c>
      <c r="E21" s="201">
        <v>0</v>
      </c>
      <c r="F21" s="201">
        <v>0</v>
      </c>
      <c r="G21" s="201">
        <v>8.43</v>
      </c>
      <c r="H21" s="201">
        <v>0</v>
      </c>
      <c r="I21" s="201">
        <v>0</v>
      </c>
      <c r="J21" s="201">
        <v>10.97</v>
      </c>
      <c r="K21" s="201">
        <v>2.89</v>
      </c>
      <c r="L21" s="201">
        <v>0.36</v>
      </c>
      <c r="M21" s="201">
        <v>0.1</v>
      </c>
      <c r="N21" s="201">
        <v>0.06</v>
      </c>
      <c r="O21" s="201">
        <v>0.12</v>
      </c>
      <c r="P21" s="201">
        <v>5.4</v>
      </c>
      <c r="Q21" s="201">
        <v>0.21</v>
      </c>
      <c r="R21" s="201">
        <v>1.32</v>
      </c>
      <c r="S21" s="201">
        <v>0.65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73.69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-2.2000000000000002</v>
      </c>
      <c r="AV21" s="201">
        <v>0.11</v>
      </c>
      <c r="AW21" s="201">
        <v>0</v>
      </c>
      <c r="AX21" s="201">
        <v>0</v>
      </c>
      <c r="AY21" s="201">
        <v>0.37</v>
      </c>
    </row>
    <row r="22" spans="1:51">
      <c r="A22" t="s">
        <v>64</v>
      </c>
      <c r="B22" s="201">
        <v>0</v>
      </c>
      <c r="C22" s="201">
        <v>0</v>
      </c>
      <c r="D22" s="201">
        <v>5.41</v>
      </c>
      <c r="E22" s="201">
        <v>0</v>
      </c>
      <c r="F22" s="201">
        <v>0</v>
      </c>
      <c r="G22" s="201">
        <v>8.43</v>
      </c>
      <c r="H22" s="201">
        <v>0</v>
      </c>
      <c r="I22" s="201">
        <v>0</v>
      </c>
      <c r="J22" s="201">
        <v>10.97</v>
      </c>
      <c r="K22" s="201">
        <v>2.89</v>
      </c>
      <c r="L22" s="201">
        <v>0.36</v>
      </c>
      <c r="M22" s="201">
        <v>0.1</v>
      </c>
      <c r="N22" s="201">
        <v>0.06</v>
      </c>
      <c r="O22" s="201">
        <v>0.12</v>
      </c>
      <c r="P22" s="201">
        <v>5.4</v>
      </c>
      <c r="Q22" s="201">
        <v>0.21</v>
      </c>
      <c r="R22" s="201">
        <v>1.32</v>
      </c>
      <c r="S22" s="201">
        <v>0.65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73.69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-2.2000000000000002</v>
      </c>
      <c r="AV22" s="201">
        <v>0.11</v>
      </c>
      <c r="AW22" s="201">
        <v>0</v>
      </c>
      <c r="AX22" s="201">
        <v>0</v>
      </c>
      <c r="AY22" s="201">
        <v>0.37</v>
      </c>
    </row>
    <row r="23" spans="1:51">
      <c r="A23" t="s">
        <v>65</v>
      </c>
      <c r="B23" s="201">
        <v>0</v>
      </c>
      <c r="C23" s="201">
        <v>0</v>
      </c>
      <c r="D23" s="201">
        <v>5.41</v>
      </c>
      <c r="E23" s="201">
        <v>0</v>
      </c>
      <c r="F23" s="201">
        <v>0</v>
      </c>
      <c r="G23" s="201">
        <v>8.43</v>
      </c>
      <c r="H23" s="201">
        <v>0</v>
      </c>
      <c r="I23" s="201">
        <v>0</v>
      </c>
      <c r="J23" s="201">
        <v>10.97</v>
      </c>
      <c r="K23" s="201">
        <v>2.89</v>
      </c>
      <c r="L23" s="201">
        <v>0.36</v>
      </c>
      <c r="M23" s="201">
        <v>0.1</v>
      </c>
      <c r="N23" s="201">
        <v>0.06</v>
      </c>
      <c r="O23" s="201">
        <v>0.12</v>
      </c>
      <c r="P23" s="201">
        <v>5.4</v>
      </c>
      <c r="Q23" s="201">
        <v>0.21</v>
      </c>
      <c r="R23" s="201">
        <v>1.32</v>
      </c>
      <c r="S23" s="201">
        <v>0.65</v>
      </c>
      <c r="T23" s="201">
        <v>0.1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73.69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-2.2000000000000002</v>
      </c>
      <c r="AV23" s="201">
        <v>0.11</v>
      </c>
      <c r="AW23" s="201">
        <v>0</v>
      </c>
      <c r="AX23" s="201">
        <v>0</v>
      </c>
      <c r="AY23" s="201">
        <v>0.37</v>
      </c>
    </row>
    <row r="24" spans="1:51">
      <c r="A24" t="s">
        <v>66</v>
      </c>
      <c r="B24" s="201">
        <v>0</v>
      </c>
      <c r="C24" s="201">
        <v>0</v>
      </c>
      <c r="D24" s="201">
        <v>5.41</v>
      </c>
      <c r="E24" s="201">
        <v>0</v>
      </c>
      <c r="F24" s="201">
        <v>0</v>
      </c>
      <c r="G24" s="201">
        <v>8.43</v>
      </c>
      <c r="H24" s="201">
        <v>0</v>
      </c>
      <c r="I24" s="201">
        <v>0</v>
      </c>
      <c r="J24" s="201">
        <v>10.97</v>
      </c>
      <c r="K24" s="201">
        <v>2.89</v>
      </c>
      <c r="L24" s="201">
        <v>0.36</v>
      </c>
      <c r="M24" s="201">
        <v>0.1</v>
      </c>
      <c r="N24" s="201">
        <v>0.06</v>
      </c>
      <c r="O24" s="201">
        <v>0.12</v>
      </c>
      <c r="P24" s="201">
        <v>5.4</v>
      </c>
      <c r="Q24" s="201">
        <v>0.21</v>
      </c>
      <c r="R24" s="201">
        <v>1.32</v>
      </c>
      <c r="S24" s="201">
        <v>0.65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73.69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-2.2000000000000002</v>
      </c>
      <c r="AV24" s="201">
        <v>0.11</v>
      </c>
      <c r="AW24" s="201">
        <v>0</v>
      </c>
      <c r="AX24" s="201">
        <v>0</v>
      </c>
      <c r="AY24" s="201">
        <v>0.37</v>
      </c>
    </row>
    <row r="25" spans="1:51">
      <c r="A25" t="s">
        <v>67</v>
      </c>
      <c r="B25" s="201">
        <v>0</v>
      </c>
      <c r="C25" s="201">
        <v>0</v>
      </c>
      <c r="D25" s="201">
        <v>5.41</v>
      </c>
      <c r="E25" s="201">
        <v>0</v>
      </c>
      <c r="F25" s="201">
        <v>0</v>
      </c>
      <c r="G25" s="201">
        <v>8.43</v>
      </c>
      <c r="H25" s="201">
        <v>0</v>
      </c>
      <c r="I25" s="201">
        <v>0</v>
      </c>
      <c r="J25" s="201">
        <v>10.97</v>
      </c>
      <c r="K25" s="201">
        <v>2.89</v>
      </c>
      <c r="L25" s="201">
        <v>0.36</v>
      </c>
      <c r="M25" s="201">
        <v>0.1</v>
      </c>
      <c r="N25" s="201">
        <v>0.06</v>
      </c>
      <c r="O25" s="201">
        <v>0.12</v>
      </c>
      <c r="P25" s="201">
        <v>5.4</v>
      </c>
      <c r="Q25" s="201">
        <v>0.21</v>
      </c>
      <c r="R25" s="201">
        <v>1.32</v>
      </c>
      <c r="S25" s="201">
        <v>0.65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73.69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-2.2000000000000002</v>
      </c>
      <c r="AV25" s="201">
        <v>0.11</v>
      </c>
      <c r="AW25" s="201">
        <v>0</v>
      </c>
      <c r="AX25" s="201">
        <v>0.09</v>
      </c>
      <c r="AY25" s="201">
        <v>0.37</v>
      </c>
    </row>
    <row r="26" spans="1:51">
      <c r="A26" t="s">
        <v>68</v>
      </c>
      <c r="B26" s="201">
        <v>0</v>
      </c>
      <c r="C26" s="201">
        <v>0</v>
      </c>
      <c r="D26" s="201">
        <v>5.41</v>
      </c>
      <c r="E26" s="201">
        <v>0</v>
      </c>
      <c r="F26" s="201">
        <v>0</v>
      </c>
      <c r="G26" s="201">
        <v>8.43</v>
      </c>
      <c r="H26" s="201">
        <v>0</v>
      </c>
      <c r="I26" s="201">
        <v>0</v>
      </c>
      <c r="J26" s="201">
        <v>10.97</v>
      </c>
      <c r="K26" s="201">
        <v>2.89</v>
      </c>
      <c r="L26" s="201">
        <v>0.36</v>
      </c>
      <c r="M26" s="201">
        <v>0.1</v>
      </c>
      <c r="N26" s="201">
        <v>0.06</v>
      </c>
      <c r="O26" s="201">
        <v>0.12</v>
      </c>
      <c r="P26" s="201">
        <v>5.4</v>
      </c>
      <c r="Q26" s="201">
        <v>0.21</v>
      </c>
      <c r="R26" s="201">
        <v>1.32</v>
      </c>
      <c r="S26" s="201">
        <v>0.65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73.69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-2.2000000000000002</v>
      </c>
      <c r="AV26" s="201">
        <v>0.11</v>
      </c>
      <c r="AW26" s="201">
        <v>0</v>
      </c>
      <c r="AX26" s="201">
        <v>0</v>
      </c>
      <c r="AY26" s="201">
        <v>0.37</v>
      </c>
    </row>
    <row r="27" spans="1:51">
      <c r="A27" t="s">
        <v>69</v>
      </c>
      <c r="B27" s="201">
        <v>0</v>
      </c>
      <c r="C27" s="201">
        <v>0</v>
      </c>
      <c r="D27" s="201">
        <v>5.41</v>
      </c>
      <c r="E27" s="201">
        <v>0</v>
      </c>
      <c r="F27" s="201">
        <v>0</v>
      </c>
      <c r="G27" s="201">
        <v>8.43</v>
      </c>
      <c r="H27" s="201">
        <v>0</v>
      </c>
      <c r="I27" s="201">
        <v>0</v>
      </c>
      <c r="J27" s="201">
        <v>10.97</v>
      </c>
      <c r="K27" s="201">
        <v>2.89</v>
      </c>
      <c r="L27" s="201">
        <v>0.48</v>
      </c>
      <c r="M27" s="201">
        <v>0.1</v>
      </c>
      <c r="N27" s="201">
        <v>0.06</v>
      </c>
      <c r="O27" s="201">
        <v>0.12</v>
      </c>
      <c r="P27" s="201">
        <v>5.4</v>
      </c>
      <c r="Q27" s="201">
        <v>0.21</v>
      </c>
      <c r="R27" s="201">
        <v>1.32</v>
      </c>
      <c r="S27" s="201">
        <v>0.65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73.69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-2.2000000000000002</v>
      </c>
      <c r="AV27" s="201">
        <v>0.11</v>
      </c>
      <c r="AW27" s="201">
        <v>0</v>
      </c>
      <c r="AX27" s="201">
        <v>0</v>
      </c>
      <c r="AY27" s="201">
        <v>0.37</v>
      </c>
    </row>
    <row r="28" spans="1:51">
      <c r="A28" t="s">
        <v>70</v>
      </c>
      <c r="B28" s="201">
        <v>0</v>
      </c>
      <c r="C28" s="201">
        <v>0</v>
      </c>
      <c r="D28" s="201">
        <v>5.41</v>
      </c>
      <c r="E28" s="201">
        <v>0</v>
      </c>
      <c r="F28" s="201">
        <v>0</v>
      </c>
      <c r="G28" s="201">
        <v>8.43</v>
      </c>
      <c r="H28" s="201">
        <v>0</v>
      </c>
      <c r="I28" s="201">
        <v>0</v>
      </c>
      <c r="J28" s="201">
        <v>10.97</v>
      </c>
      <c r="K28" s="201">
        <v>2.89</v>
      </c>
      <c r="L28" s="201">
        <v>0.36</v>
      </c>
      <c r="M28" s="201">
        <v>0.1</v>
      </c>
      <c r="N28" s="201">
        <v>0.06</v>
      </c>
      <c r="O28" s="201">
        <v>0.12</v>
      </c>
      <c r="P28" s="201">
        <v>5.4</v>
      </c>
      <c r="Q28" s="201">
        <v>0.21</v>
      </c>
      <c r="R28" s="201">
        <v>1.32</v>
      </c>
      <c r="S28" s="201">
        <v>0.65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73.69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-2.2000000000000002</v>
      </c>
      <c r="AV28" s="201">
        <v>0.11</v>
      </c>
      <c r="AW28" s="201">
        <v>0</v>
      </c>
      <c r="AX28" s="201">
        <v>0</v>
      </c>
      <c r="AY28" s="201">
        <v>0.37</v>
      </c>
    </row>
    <row r="29" spans="1:51">
      <c r="A29" t="s">
        <v>71</v>
      </c>
      <c r="B29" s="201">
        <v>0</v>
      </c>
      <c r="C29" s="201">
        <v>0</v>
      </c>
      <c r="D29" s="201">
        <v>5.41</v>
      </c>
      <c r="E29" s="201">
        <v>0</v>
      </c>
      <c r="F29" s="201">
        <v>0</v>
      </c>
      <c r="G29" s="201">
        <v>8.43</v>
      </c>
      <c r="H29" s="201">
        <v>0</v>
      </c>
      <c r="I29" s="201">
        <v>0</v>
      </c>
      <c r="J29" s="201">
        <v>10.97</v>
      </c>
      <c r="K29" s="201">
        <v>2.89</v>
      </c>
      <c r="L29" s="201">
        <v>0.36</v>
      </c>
      <c r="M29" s="201">
        <v>0.1</v>
      </c>
      <c r="N29" s="201">
        <v>0.06</v>
      </c>
      <c r="O29" s="201">
        <v>0.12</v>
      </c>
      <c r="P29" s="201">
        <v>5.4</v>
      </c>
      <c r="Q29" s="201">
        <v>0.21</v>
      </c>
      <c r="R29" s="201">
        <v>1.32</v>
      </c>
      <c r="S29" s="201">
        <v>0.65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73.69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-2.2000000000000002</v>
      </c>
      <c r="AV29" s="201">
        <v>0.17</v>
      </c>
      <c r="AW29" s="201">
        <v>0</v>
      </c>
      <c r="AX29" s="201">
        <v>0</v>
      </c>
      <c r="AY29" s="201">
        <v>0.37</v>
      </c>
    </row>
    <row r="30" spans="1:51">
      <c r="A30" t="s">
        <v>72</v>
      </c>
      <c r="B30" s="201">
        <v>0</v>
      </c>
      <c r="C30" s="201">
        <v>0</v>
      </c>
      <c r="D30" s="201">
        <v>5.41</v>
      </c>
      <c r="E30" s="201">
        <v>0</v>
      </c>
      <c r="F30" s="201">
        <v>0</v>
      </c>
      <c r="G30" s="201">
        <v>8.43</v>
      </c>
      <c r="H30" s="201">
        <v>0</v>
      </c>
      <c r="I30" s="201">
        <v>0</v>
      </c>
      <c r="J30" s="201">
        <v>10.97</v>
      </c>
      <c r="K30" s="201">
        <v>2.89</v>
      </c>
      <c r="L30" s="201">
        <v>0.36</v>
      </c>
      <c r="M30" s="201">
        <v>0.1</v>
      </c>
      <c r="N30" s="201">
        <v>0.06</v>
      </c>
      <c r="O30" s="201">
        <v>0.12</v>
      </c>
      <c r="P30" s="201">
        <v>5.4</v>
      </c>
      <c r="Q30" s="201">
        <v>0.21</v>
      </c>
      <c r="R30" s="201">
        <v>1.32</v>
      </c>
      <c r="S30" s="201">
        <v>0.65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73.69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-2.2000000000000002</v>
      </c>
      <c r="AV30" s="201">
        <v>0.17</v>
      </c>
      <c r="AW30" s="201">
        <v>0</v>
      </c>
      <c r="AX30" s="201">
        <v>0</v>
      </c>
      <c r="AY30" s="201">
        <v>0.37</v>
      </c>
    </row>
    <row r="31" spans="1:51">
      <c r="A31" t="s">
        <v>73</v>
      </c>
      <c r="B31" s="201">
        <v>0</v>
      </c>
      <c r="C31" s="201">
        <v>0</v>
      </c>
      <c r="D31" s="201">
        <v>5.41</v>
      </c>
      <c r="E31" s="201">
        <v>0</v>
      </c>
      <c r="F31" s="201">
        <v>0</v>
      </c>
      <c r="G31" s="201">
        <v>8.43</v>
      </c>
      <c r="H31" s="201">
        <v>0</v>
      </c>
      <c r="I31" s="201">
        <v>0</v>
      </c>
      <c r="J31" s="201">
        <v>10.97</v>
      </c>
      <c r="K31" s="201">
        <v>2.89</v>
      </c>
      <c r="L31" s="201">
        <v>0.08</v>
      </c>
      <c r="M31" s="201">
        <v>0.1</v>
      </c>
      <c r="N31" s="201">
        <v>0.06</v>
      </c>
      <c r="O31" s="201">
        <v>0.12</v>
      </c>
      <c r="P31" s="201">
        <v>5.4</v>
      </c>
      <c r="Q31" s="201">
        <v>0.21</v>
      </c>
      <c r="R31" s="201">
        <v>1.32</v>
      </c>
      <c r="S31" s="201">
        <v>0.65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73.69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-2.2000000000000002</v>
      </c>
      <c r="AV31" s="201">
        <v>0.17</v>
      </c>
      <c r="AW31" s="201">
        <v>0</v>
      </c>
      <c r="AX31" s="201">
        <v>0</v>
      </c>
      <c r="AY31" s="201">
        <v>0.37</v>
      </c>
    </row>
    <row r="32" spans="1:51">
      <c r="A32" t="s">
        <v>74</v>
      </c>
      <c r="B32" s="201">
        <v>0</v>
      </c>
      <c r="C32" s="201">
        <v>0</v>
      </c>
      <c r="D32" s="201">
        <v>5.41</v>
      </c>
      <c r="E32" s="201">
        <v>0</v>
      </c>
      <c r="F32" s="201">
        <v>0</v>
      </c>
      <c r="G32" s="201">
        <v>8.43</v>
      </c>
      <c r="H32" s="201">
        <v>0</v>
      </c>
      <c r="I32" s="201">
        <v>0</v>
      </c>
      <c r="J32" s="201">
        <v>10.97</v>
      </c>
      <c r="K32" s="201">
        <v>2.89</v>
      </c>
      <c r="L32" s="201">
        <v>0.36</v>
      </c>
      <c r="M32" s="201">
        <v>0.1</v>
      </c>
      <c r="N32" s="201">
        <v>0.06</v>
      </c>
      <c r="O32" s="201">
        <v>0.12</v>
      </c>
      <c r="P32" s="201">
        <v>5.4</v>
      </c>
      <c r="Q32" s="201">
        <v>0.21</v>
      </c>
      <c r="R32" s="201">
        <v>1.32</v>
      </c>
      <c r="S32" s="201">
        <v>0.65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73.69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-2.2000000000000002</v>
      </c>
      <c r="AV32" s="201">
        <v>0.17</v>
      </c>
      <c r="AW32" s="201">
        <v>0</v>
      </c>
      <c r="AX32" s="201">
        <v>0</v>
      </c>
      <c r="AY32" s="201">
        <v>0.37</v>
      </c>
    </row>
    <row r="33" spans="1:51">
      <c r="A33" t="s">
        <v>75</v>
      </c>
      <c r="B33" s="201">
        <v>0</v>
      </c>
      <c r="C33" s="201">
        <v>0</v>
      </c>
      <c r="D33" s="201">
        <v>5.41</v>
      </c>
      <c r="E33" s="201">
        <v>0</v>
      </c>
      <c r="F33" s="201">
        <v>0</v>
      </c>
      <c r="G33" s="201">
        <v>8.43</v>
      </c>
      <c r="H33" s="201">
        <v>0</v>
      </c>
      <c r="I33" s="201">
        <v>0</v>
      </c>
      <c r="J33" s="201">
        <v>10.97</v>
      </c>
      <c r="K33" s="201">
        <v>2.89</v>
      </c>
      <c r="L33" s="201">
        <v>0.36</v>
      </c>
      <c r="M33" s="201">
        <v>0.1</v>
      </c>
      <c r="N33" s="201">
        <v>0.06</v>
      </c>
      <c r="O33" s="201">
        <v>0.12</v>
      </c>
      <c r="P33" s="201">
        <v>5.4</v>
      </c>
      <c r="Q33" s="201">
        <v>0.21</v>
      </c>
      <c r="R33" s="201">
        <v>1.32</v>
      </c>
      <c r="S33" s="201">
        <v>0.65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73.69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-2.2000000000000002</v>
      </c>
      <c r="AV33" s="201">
        <v>0.17</v>
      </c>
      <c r="AW33" s="201">
        <v>0</v>
      </c>
      <c r="AX33" s="201">
        <v>0</v>
      </c>
      <c r="AY33" s="201">
        <v>0.37</v>
      </c>
    </row>
    <row r="34" spans="1:51">
      <c r="A34" t="s">
        <v>76</v>
      </c>
      <c r="B34" s="201">
        <v>0</v>
      </c>
      <c r="C34" s="201">
        <v>0</v>
      </c>
      <c r="D34" s="201">
        <v>5.41</v>
      </c>
      <c r="E34" s="201">
        <v>0</v>
      </c>
      <c r="F34" s="201">
        <v>0</v>
      </c>
      <c r="G34" s="201">
        <v>8.43</v>
      </c>
      <c r="H34" s="201">
        <v>0</v>
      </c>
      <c r="I34" s="201">
        <v>0</v>
      </c>
      <c r="J34" s="201">
        <v>10.97</v>
      </c>
      <c r="K34" s="201">
        <v>2.89</v>
      </c>
      <c r="L34" s="201">
        <v>0.36</v>
      </c>
      <c r="M34" s="201">
        <v>0.1</v>
      </c>
      <c r="N34" s="201">
        <v>0.06</v>
      </c>
      <c r="O34" s="201">
        <v>0.12</v>
      </c>
      <c r="P34" s="201">
        <v>5.4</v>
      </c>
      <c r="Q34" s="201">
        <v>0.21</v>
      </c>
      <c r="R34" s="201">
        <v>1.32</v>
      </c>
      <c r="S34" s="201">
        <v>0.65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73.69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-2.2000000000000002</v>
      </c>
      <c r="AV34" s="201">
        <v>0.17</v>
      </c>
      <c r="AW34" s="201">
        <v>0</v>
      </c>
      <c r="AX34" s="201">
        <v>0</v>
      </c>
      <c r="AY34" s="201">
        <v>0.37</v>
      </c>
    </row>
    <row r="35" spans="1:51">
      <c r="A35" t="s">
        <v>77</v>
      </c>
      <c r="B35" s="201">
        <v>0</v>
      </c>
      <c r="C35" s="201">
        <v>0</v>
      </c>
      <c r="D35" s="201">
        <v>5.41</v>
      </c>
      <c r="E35" s="201">
        <v>0</v>
      </c>
      <c r="F35" s="201">
        <v>0</v>
      </c>
      <c r="G35" s="201">
        <v>8.43</v>
      </c>
      <c r="H35" s="201">
        <v>0</v>
      </c>
      <c r="I35" s="201">
        <v>0</v>
      </c>
      <c r="J35" s="201">
        <v>10.97</v>
      </c>
      <c r="K35" s="201">
        <v>2.89</v>
      </c>
      <c r="L35" s="201">
        <v>0.36</v>
      </c>
      <c r="M35" s="201">
        <v>0.1</v>
      </c>
      <c r="N35" s="201">
        <v>0.06</v>
      </c>
      <c r="O35" s="201">
        <v>0.12</v>
      </c>
      <c r="P35" s="201">
        <v>5.4</v>
      </c>
      <c r="Q35" s="201">
        <v>0.21</v>
      </c>
      <c r="R35" s="201">
        <v>1.32</v>
      </c>
      <c r="S35" s="201">
        <v>0.65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73.69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-2.2000000000000002</v>
      </c>
      <c r="AV35" s="201">
        <v>0.17</v>
      </c>
      <c r="AW35" s="201">
        <v>0</v>
      </c>
      <c r="AX35" s="201">
        <v>0</v>
      </c>
      <c r="AY35" s="201">
        <v>0.37</v>
      </c>
    </row>
    <row r="36" spans="1:51">
      <c r="A36" t="s">
        <v>78</v>
      </c>
      <c r="B36" s="201">
        <v>0</v>
      </c>
      <c r="C36" s="201">
        <v>0</v>
      </c>
      <c r="D36" s="201">
        <v>5.41</v>
      </c>
      <c r="E36" s="201">
        <v>0</v>
      </c>
      <c r="F36" s="201">
        <v>0</v>
      </c>
      <c r="G36" s="201">
        <v>8.43</v>
      </c>
      <c r="H36" s="201">
        <v>0</v>
      </c>
      <c r="I36" s="201">
        <v>0</v>
      </c>
      <c r="J36" s="201">
        <v>10.97</v>
      </c>
      <c r="K36" s="201">
        <v>2.89</v>
      </c>
      <c r="L36" s="201">
        <v>0.36</v>
      </c>
      <c r="M36" s="201">
        <v>0.1</v>
      </c>
      <c r="N36" s="201">
        <v>0.06</v>
      </c>
      <c r="O36" s="201">
        <v>0.12</v>
      </c>
      <c r="P36" s="201">
        <v>5.4</v>
      </c>
      <c r="Q36" s="201">
        <v>0.21</v>
      </c>
      <c r="R36" s="201">
        <v>1.32</v>
      </c>
      <c r="S36" s="201">
        <v>0.65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73.69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-2.2000000000000002</v>
      </c>
      <c r="AV36" s="201">
        <v>0.17</v>
      </c>
      <c r="AW36" s="201">
        <v>0</v>
      </c>
      <c r="AX36" s="201">
        <v>0</v>
      </c>
      <c r="AY36" s="201">
        <v>0.37</v>
      </c>
    </row>
    <row r="37" spans="1:51">
      <c r="A37" t="s">
        <v>79</v>
      </c>
      <c r="B37" s="201">
        <v>0</v>
      </c>
      <c r="C37" s="201">
        <v>0</v>
      </c>
      <c r="D37" s="201">
        <v>5.41</v>
      </c>
      <c r="E37" s="201">
        <v>0</v>
      </c>
      <c r="F37" s="201">
        <v>0</v>
      </c>
      <c r="G37" s="201">
        <v>8.43</v>
      </c>
      <c r="H37" s="201">
        <v>0</v>
      </c>
      <c r="I37" s="201">
        <v>0</v>
      </c>
      <c r="J37" s="201">
        <v>10.97</v>
      </c>
      <c r="K37" s="201">
        <v>2.89</v>
      </c>
      <c r="L37" s="201">
        <v>0.36</v>
      </c>
      <c r="M37" s="201">
        <v>0.1</v>
      </c>
      <c r="N37" s="201">
        <v>0.06</v>
      </c>
      <c r="O37" s="201">
        <v>0.12</v>
      </c>
      <c r="P37" s="201">
        <v>5.4</v>
      </c>
      <c r="Q37" s="201">
        <v>0.21</v>
      </c>
      <c r="R37" s="201">
        <v>1.32</v>
      </c>
      <c r="S37" s="201">
        <v>0.65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73.69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-2.2000000000000002</v>
      </c>
      <c r="AV37" s="201">
        <v>0.11</v>
      </c>
      <c r="AW37" s="201">
        <v>0</v>
      </c>
      <c r="AX37" s="201">
        <v>0</v>
      </c>
      <c r="AY37" s="201">
        <v>0.37</v>
      </c>
    </row>
    <row r="38" spans="1:51">
      <c r="A38" t="s">
        <v>80</v>
      </c>
      <c r="B38" s="201">
        <v>0</v>
      </c>
      <c r="C38" s="201">
        <v>0</v>
      </c>
      <c r="D38" s="201">
        <v>5.41</v>
      </c>
      <c r="E38" s="201">
        <v>0</v>
      </c>
      <c r="F38" s="201">
        <v>0</v>
      </c>
      <c r="G38" s="201">
        <v>8.43</v>
      </c>
      <c r="H38" s="201">
        <v>0</v>
      </c>
      <c r="I38" s="201">
        <v>0</v>
      </c>
      <c r="J38" s="201">
        <v>10.97</v>
      </c>
      <c r="K38" s="201">
        <v>2.89</v>
      </c>
      <c r="L38" s="201">
        <v>0.36</v>
      </c>
      <c r="M38" s="201">
        <v>0.1</v>
      </c>
      <c r="N38" s="201">
        <v>0.06</v>
      </c>
      <c r="O38" s="201">
        <v>0.12</v>
      </c>
      <c r="P38" s="201">
        <v>5.4</v>
      </c>
      <c r="Q38" s="201">
        <v>0.21</v>
      </c>
      <c r="R38" s="201">
        <v>1.32</v>
      </c>
      <c r="S38" s="201">
        <v>0.65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73.69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-2.2000000000000002</v>
      </c>
      <c r="AV38" s="201">
        <v>0.11</v>
      </c>
      <c r="AW38" s="201">
        <v>0</v>
      </c>
      <c r="AX38" s="201">
        <v>0</v>
      </c>
      <c r="AY38" s="201">
        <v>0.37</v>
      </c>
    </row>
    <row r="39" spans="1:51">
      <c r="A39" t="s">
        <v>81</v>
      </c>
      <c r="B39" s="201">
        <v>0</v>
      </c>
      <c r="C39" s="201">
        <v>0</v>
      </c>
      <c r="D39" s="201">
        <v>5.35</v>
      </c>
      <c r="E39" s="201">
        <v>0</v>
      </c>
      <c r="F39" s="201">
        <v>0</v>
      </c>
      <c r="G39" s="201">
        <v>8.43</v>
      </c>
      <c r="H39" s="201">
        <v>0</v>
      </c>
      <c r="I39" s="201">
        <v>0</v>
      </c>
      <c r="J39" s="201">
        <v>10.97</v>
      </c>
      <c r="K39" s="201">
        <v>2.89</v>
      </c>
      <c r="L39" s="201">
        <v>0.36</v>
      </c>
      <c r="M39" s="201">
        <v>0.1</v>
      </c>
      <c r="N39" s="201">
        <v>0.06</v>
      </c>
      <c r="O39" s="201">
        <v>0.12</v>
      </c>
      <c r="P39" s="201">
        <v>5.4</v>
      </c>
      <c r="Q39" s="201">
        <v>0.21</v>
      </c>
      <c r="R39" s="201">
        <v>1.32</v>
      </c>
      <c r="S39" s="201">
        <v>0.65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72.23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-2.2000000000000002</v>
      </c>
      <c r="AV39" s="201">
        <v>0.11</v>
      </c>
      <c r="AW39" s="201">
        <v>0</v>
      </c>
      <c r="AX39" s="201">
        <v>0</v>
      </c>
      <c r="AY39" s="201">
        <v>0.37</v>
      </c>
    </row>
    <row r="40" spans="1:51">
      <c r="A40" t="s">
        <v>82</v>
      </c>
      <c r="B40" s="201">
        <v>0</v>
      </c>
      <c r="C40" s="201">
        <v>0</v>
      </c>
      <c r="D40" s="201">
        <v>5.35</v>
      </c>
      <c r="E40" s="201">
        <v>0</v>
      </c>
      <c r="F40" s="201">
        <v>0</v>
      </c>
      <c r="G40" s="201">
        <v>8.43</v>
      </c>
      <c r="H40" s="201">
        <v>0</v>
      </c>
      <c r="I40" s="201">
        <v>0</v>
      </c>
      <c r="J40" s="201">
        <v>10.97</v>
      </c>
      <c r="K40" s="201">
        <v>2.89</v>
      </c>
      <c r="L40" s="201">
        <v>0.36</v>
      </c>
      <c r="M40" s="201">
        <v>0.1</v>
      </c>
      <c r="N40" s="201">
        <v>0.06</v>
      </c>
      <c r="O40" s="201">
        <v>0.12</v>
      </c>
      <c r="P40" s="201">
        <v>5.4</v>
      </c>
      <c r="Q40" s="201">
        <v>0.21</v>
      </c>
      <c r="R40" s="201">
        <v>1.32</v>
      </c>
      <c r="S40" s="201">
        <v>0.65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72.23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-2.2000000000000002</v>
      </c>
      <c r="AV40" s="201">
        <v>0.11</v>
      </c>
      <c r="AW40" s="201">
        <v>0</v>
      </c>
      <c r="AX40" s="201">
        <v>0</v>
      </c>
      <c r="AY40" s="201">
        <v>0.37</v>
      </c>
    </row>
    <row r="41" spans="1:51">
      <c r="A41" t="s">
        <v>83</v>
      </c>
      <c r="B41" s="201">
        <v>0</v>
      </c>
      <c r="C41" s="201">
        <v>0</v>
      </c>
      <c r="D41" s="201">
        <v>5.35</v>
      </c>
      <c r="E41" s="201">
        <v>0</v>
      </c>
      <c r="F41" s="201">
        <v>0</v>
      </c>
      <c r="G41" s="201">
        <v>8.43</v>
      </c>
      <c r="H41" s="201">
        <v>0</v>
      </c>
      <c r="I41" s="201">
        <v>0</v>
      </c>
      <c r="J41" s="201">
        <v>10.97</v>
      </c>
      <c r="K41" s="201">
        <v>2.89</v>
      </c>
      <c r="L41" s="201">
        <v>0.36</v>
      </c>
      <c r="M41" s="201">
        <v>0.1</v>
      </c>
      <c r="N41" s="201">
        <v>0.06</v>
      </c>
      <c r="O41" s="201">
        <v>0.12</v>
      </c>
      <c r="P41" s="201">
        <v>5.4</v>
      </c>
      <c r="Q41" s="201">
        <v>0.21</v>
      </c>
      <c r="R41" s="201">
        <v>1.32</v>
      </c>
      <c r="S41" s="201">
        <v>0.65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72.23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-2.2000000000000002</v>
      </c>
      <c r="AV41" s="201">
        <v>0.11</v>
      </c>
      <c r="AW41" s="201">
        <v>0</v>
      </c>
      <c r="AX41" s="201">
        <v>0</v>
      </c>
      <c r="AY41" s="201">
        <v>0.37</v>
      </c>
    </row>
    <row r="42" spans="1:51">
      <c r="A42" t="s">
        <v>84</v>
      </c>
      <c r="B42" s="201">
        <v>0</v>
      </c>
      <c r="C42" s="201">
        <v>0</v>
      </c>
      <c r="D42" s="201">
        <v>5.35</v>
      </c>
      <c r="E42" s="201">
        <v>0</v>
      </c>
      <c r="F42" s="201">
        <v>0</v>
      </c>
      <c r="G42" s="201">
        <v>8.43</v>
      </c>
      <c r="H42" s="201">
        <v>0</v>
      </c>
      <c r="I42" s="201">
        <v>0</v>
      </c>
      <c r="J42" s="201">
        <v>10.97</v>
      </c>
      <c r="K42" s="201">
        <v>2.89</v>
      </c>
      <c r="L42" s="201">
        <v>0.36</v>
      </c>
      <c r="M42" s="201">
        <v>0.1</v>
      </c>
      <c r="N42" s="201">
        <v>0.06</v>
      </c>
      <c r="O42" s="201">
        <v>0.12</v>
      </c>
      <c r="P42" s="201">
        <v>5.4</v>
      </c>
      <c r="Q42" s="201">
        <v>0.21</v>
      </c>
      <c r="R42" s="201">
        <v>1.32</v>
      </c>
      <c r="S42" s="201">
        <v>0.65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72.23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-2.2000000000000002</v>
      </c>
      <c r="AV42" s="201">
        <v>0.11</v>
      </c>
      <c r="AW42" s="201">
        <v>0</v>
      </c>
      <c r="AX42" s="201">
        <v>0</v>
      </c>
      <c r="AY42" s="201">
        <v>0.37</v>
      </c>
    </row>
    <row r="43" spans="1:51">
      <c r="A43" t="s">
        <v>85</v>
      </c>
      <c r="B43" s="201">
        <v>0</v>
      </c>
      <c r="C43" s="201">
        <v>0</v>
      </c>
      <c r="D43" s="201">
        <v>5.35</v>
      </c>
      <c r="E43" s="201">
        <v>0</v>
      </c>
      <c r="F43" s="201">
        <v>0</v>
      </c>
      <c r="G43" s="201">
        <v>8.43</v>
      </c>
      <c r="H43" s="201">
        <v>0</v>
      </c>
      <c r="I43" s="201">
        <v>0</v>
      </c>
      <c r="J43" s="201">
        <v>10.9</v>
      </c>
      <c r="K43" s="201">
        <v>2.89</v>
      </c>
      <c r="L43" s="201">
        <v>0.36</v>
      </c>
      <c r="M43" s="201">
        <v>0.1</v>
      </c>
      <c r="N43" s="201">
        <v>0.06</v>
      </c>
      <c r="O43" s="201">
        <v>0.12</v>
      </c>
      <c r="P43" s="201">
        <v>5.4</v>
      </c>
      <c r="Q43" s="201">
        <v>0.21</v>
      </c>
      <c r="R43" s="201">
        <v>1.32</v>
      </c>
      <c r="S43" s="201">
        <v>0.65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72.23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-2.2000000000000002</v>
      </c>
      <c r="AV43" s="201">
        <v>0.11</v>
      </c>
      <c r="AW43" s="201">
        <v>0</v>
      </c>
      <c r="AX43" s="201">
        <v>0</v>
      </c>
      <c r="AY43" s="201">
        <v>0.37</v>
      </c>
    </row>
    <row r="44" spans="1:51">
      <c r="A44" t="s">
        <v>86</v>
      </c>
      <c r="B44" s="201">
        <v>0</v>
      </c>
      <c r="C44" s="201">
        <v>0</v>
      </c>
      <c r="D44" s="201">
        <v>5.35</v>
      </c>
      <c r="E44" s="201">
        <v>0</v>
      </c>
      <c r="F44" s="201">
        <v>0</v>
      </c>
      <c r="G44" s="201">
        <v>8.43</v>
      </c>
      <c r="H44" s="201">
        <v>0</v>
      </c>
      <c r="I44" s="201">
        <v>0</v>
      </c>
      <c r="J44" s="201">
        <v>10.9</v>
      </c>
      <c r="K44" s="201">
        <v>2.89</v>
      </c>
      <c r="L44" s="201">
        <v>0.36</v>
      </c>
      <c r="M44" s="201">
        <v>0.1</v>
      </c>
      <c r="N44" s="201">
        <v>0.06</v>
      </c>
      <c r="O44" s="201">
        <v>0.12</v>
      </c>
      <c r="P44" s="201">
        <v>5.4</v>
      </c>
      <c r="Q44" s="201">
        <v>0.21</v>
      </c>
      <c r="R44" s="201">
        <v>1.32</v>
      </c>
      <c r="S44" s="201">
        <v>0.65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72.23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-2.2000000000000002</v>
      </c>
      <c r="AV44" s="201">
        <v>0.11</v>
      </c>
      <c r="AW44" s="201">
        <v>0</v>
      </c>
      <c r="AX44" s="201">
        <v>0</v>
      </c>
      <c r="AY44" s="201">
        <v>0.37</v>
      </c>
    </row>
    <row r="45" spans="1:51">
      <c r="A45" t="s">
        <v>87</v>
      </c>
      <c r="B45" s="201">
        <v>0</v>
      </c>
      <c r="C45" s="201">
        <v>0</v>
      </c>
      <c r="D45" s="201">
        <v>5.35</v>
      </c>
      <c r="E45" s="201">
        <v>0</v>
      </c>
      <c r="F45" s="201">
        <v>0</v>
      </c>
      <c r="G45" s="201">
        <v>8.43</v>
      </c>
      <c r="H45" s="201">
        <v>0</v>
      </c>
      <c r="I45" s="201">
        <v>0</v>
      </c>
      <c r="J45" s="201">
        <v>10.9</v>
      </c>
      <c r="K45" s="201">
        <v>2.89</v>
      </c>
      <c r="L45" s="201">
        <v>0.36</v>
      </c>
      <c r="M45" s="201">
        <v>0.1</v>
      </c>
      <c r="N45" s="201">
        <v>0.06</v>
      </c>
      <c r="O45" s="201">
        <v>0.12</v>
      </c>
      <c r="P45" s="201">
        <v>5.4</v>
      </c>
      <c r="Q45" s="201">
        <v>0.21</v>
      </c>
      <c r="R45" s="201">
        <v>1.32</v>
      </c>
      <c r="S45" s="201">
        <v>0.65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72.23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-2.2000000000000002</v>
      </c>
      <c r="AV45" s="201">
        <v>0.11</v>
      </c>
      <c r="AW45" s="201">
        <v>0</v>
      </c>
      <c r="AX45" s="201">
        <v>0</v>
      </c>
      <c r="AY45" s="201">
        <v>0.2</v>
      </c>
    </row>
    <row r="46" spans="1:51">
      <c r="A46" t="s">
        <v>88</v>
      </c>
      <c r="B46" s="201">
        <v>0</v>
      </c>
      <c r="C46" s="201">
        <v>0</v>
      </c>
      <c r="D46" s="201">
        <v>5.35</v>
      </c>
      <c r="E46" s="201">
        <v>0</v>
      </c>
      <c r="F46" s="201">
        <v>0</v>
      </c>
      <c r="G46" s="201">
        <v>8.43</v>
      </c>
      <c r="H46" s="201">
        <v>0</v>
      </c>
      <c r="I46" s="201">
        <v>0</v>
      </c>
      <c r="J46" s="201">
        <v>10.9</v>
      </c>
      <c r="K46" s="201">
        <v>2.89</v>
      </c>
      <c r="L46" s="201">
        <v>0.36</v>
      </c>
      <c r="M46" s="201">
        <v>0.1</v>
      </c>
      <c r="N46" s="201">
        <v>0.06</v>
      </c>
      <c r="O46" s="201">
        <v>0.12</v>
      </c>
      <c r="P46" s="201">
        <v>5.4</v>
      </c>
      <c r="Q46" s="201">
        <v>0.21</v>
      </c>
      <c r="R46" s="201">
        <v>1.32</v>
      </c>
      <c r="S46" s="201">
        <v>0.65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72.23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-2.2000000000000002</v>
      </c>
      <c r="AV46" s="201">
        <v>0.11</v>
      </c>
      <c r="AW46" s="201">
        <v>0</v>
      </c>
      <c r="AX46" s="201">
        <v>0</v>
      </c>
      <c r="AY46" s="201">
        <v>0.2</v>
      </c>
    </row>
    <row r="47" spans="1:51">
      <c r="A47" t="s">
        <v>89</v>
      </c>
      <c r="B47" s="201">
        <v>0</v>
      </c>
      <c r="C47" s="201">
        <v>0</v>
      </c>
      <c r="D47" s="201">
        <v>5.35</v>
      </c>
      <c r="E47" s="201">
        <v>0</v>
      </c>
      <c r="F47" s="201">
        <v>0</v>
      </c>
      <c r="G47" s="201">
        <v>8.43</v>
      </c>
      <c r="H47" s="201">
        <v>0</v>
      </c>
      <c r="I47" s="201">
        <v>0</v>
      </c>
      <c r="J47" s="201">
        <v>10.9</v>
      </c>
      <c r="K47" s="201">
        <v>2.89</v>
      </c>
      <c r="L47" s="201">
        <v>0.36</v>
      </c>
      <c r="M47" s="201">
        <v>0.1</v>
      </c>
      <c r="N47" s="201">
        <v>0.06</v>
      </c>
      <c r="O47" s="201">
        <v>0.12</v>
      </c>
      <c r="P47" s="201">
        <v>5.4</v>
      </c>
      <c r="Q47" s="201">
        <v>0.21</v>
      </c>
      <c r="R47" s="201">
        <v>1.32</v>
      </c>
      <c r="S47" s="201">
        <v>0.65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72.23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-2.2000000000000002</v>
      </c>
      <c r="AV47" s="201">
        <v>0.11</v>
      </c>
      <c r="AW47" s="201">
        <v>0</v>
      </c>
      <c r="AX47" s="201">
        <v>0</v>
      </c>
      <c r="AY47" s="201">
        <v>0.2</v>
      </c>
    </row>
    <row r="48" spans="1:51">
      <c r="A48" t="s">
        <v>90</v>
      </c>
      <c r="B48" s="201">
        <v>0</v>
      </c>
      <c r="C48" s="201">
        <v>0</v>
      </c>
      <c r="D48" s="201">
        <v>5.35</v>
      </c>
      <c r="E48" s="201">
        <v>0</v>
      </c>
      <c r="F48" s="201">
        <v>0</v>
      </c>
      <c r="G48" s="201">
        <v>8.43</v>
      </c>
      <c r="H48" s="201">
        <v>0</v>
      </c>
      <c r="I48" s="201">
        <v>0</v>
      </c>
      <c r="J48" s="201">
        <v>10.9</v>
      </c>
      <c r="K48" s="201">
        <v>2.89</v>
      </c>
      <c r="L48" s="201">
        <v>0.36</v>
      </c>
      <c r="M48" s="201">
        <v>0.1</v>
      </c>
      <c r="N48" s="201">
        <v>0.06</v>
      </c>
      <c r="O48" s="201">
        <v>0.12</v>
      </c>
      <c r="P48" s="201">
        <v>5.4</v>
      </c>
      <c r="Q48" s="201">
        <v>0.21</v>
      </c>
      <c r="R48" s="201">
        <v>1.32</v>
      </c>
      <c r="S48" s="201">
        <v>0.65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72.23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-2.2000000000000002</v>
      </c>
      <c r="AV48" s="201">
        <v>0.11</v>
      </c>
      <c r="AW48" s="201">
        <v>0</v>
      </c>
      <c r="AX48" s="201">
        <v>0</v>
      </c>
      <c r="AY48" s="201">
        <v>0.2</v>
      </c>
    </row>
    <row r="49" spans="1:51">
      <c r="A49" t="s">
        <v>91</v>
      </c>
      <c r="B49" s="201">
        <v>0</v>
      </c>
      <c r="C49" s="201">
        <v>0</v>
      </c>
      <c r="D49" s="201">
        <v>5.35</v>
      </c>
      <c r="E49" s="201">
        <v>0</v>
      </c>
      <c r="F49" s="201">
        <v>0</v>
      </c>
      <c r="G49" s="201">
        <v>8.43</v>
      </c>
      <c r="H49" s="201">
        <v>0</v>
      </c>
      <c r="I49" s="201">
        <v>0</v>
      </c>
      <c r="J49" s="201">
        <v>10.9</v>
      </c>
      <c r="K49" s="201">
        <v>2.89</v>
      </c>
      <c r="L49" s="201">
        <v>0.36</v>
      </c>
      <c r="M49" s="201">
        <v>0.1</v>
      </c>
      <c r="N49" s="201">
        <v>0.06</v>
      </c>
      <c r="O49" s="201">
        <v>0.12</v>
      </c>
      <c r="P49" s="201">
        <v>5.4</v>
      </c>
      <c r="Q49" s="201">
        <v>0.21</v>
      </c>
      <c r="R49" s="201">
        <v>1.32</v>
      </c>
      <c r="S49" s="201">
        <v>0.65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72.23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-2.2000000000000002</v>
      </c>
      <c r="AV49" s="201">
        <v>0.11</v>
      </c>
      <c r="AW49" s="201">
        <v>0</v>
      </c>
      <c r="AX49" s="201">
        <v>0</v>
      </c>
      <c r="AY49" s="201">
        <v>0.2</v>
      </c>
    </row>
    <row r="50" spans="1:51">
      <c r="A50" t="s">
        <v>92</v>
      </c>
      <c r="B50" s="201">
        <v>0</v>
      </c>
      <c r="C50" s="201">
        <v>0</v>
      </c>
      <c r="D50" s="201">
        <v>5.35</v>
      </c>
      <c r="E50" s="201">
        <v>0</v>
      </c>
      <c r="F50" s="201">
        <v>0</v>
      </c>
      <c r="G50" s="201">
        <v>8.43</v>
      </c>
      <c r="H50" s="201">
        <v>0</v>
      </c>
      <c r="I50" s="201">
        <v>0</v>
      </c>
      <c r="J50" s="201">
        <v>10.9</v>
      </c>
      <c r="K50" s="201">
        <v>2.89</v>
      </c>
      <c r="L50" s="201">
        <v>0.36</v>
      </c>
      <c r="M50" s="201">
        <v>0.1</v>
      </c>
      <c r="N50" s="201">
        <v>0.06</v>
      </c>
      <c r="O50" s="201">
        <v>0.12</v>
      </c>
      <c r="P50" s="201">
        <v>5.4</v>
      </c>
      <c r="Q50" s="201">
        <v>0.21</v>
      </c>
      <c r="R50" s="201">
        <v>1.32</v>
      </c>
      <c r="S50" s="201">
        <v>0.65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72.23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-2.2000000000000002</v>
      </c>
      <c r="AV50" s="201">
        <v>0.11</v>
      </c>
      <c r="AW50" s="201">
        <v>0</v>
      </c>
      <c r="AX50" s="201">
        <v>0</v>
      </c>
      <c r="AY50" s="201">
        <v>0.2</v>
      </c>
    </row>
    <row r="51" spans="1:51">
      <c r="A51" t="s">
        <v>93</v>
      </c>
      <c r="B51" s="201">
        <v>0</v>
      </c>
      <c r="C51" s="201">
        <v>0</v>
      </c>
      <c r="D51" s="201">
        <v>5.35</v>
      </c>
      <c r="E51" s="201">
        <v>0</v>
      </c>
      <c r="F51" s="201">
        <v>0</v>
      </c>
      <c r="G51" s="201">
        <v>8.43</v>
      </c>
      <c r="H51" s="201">
        <v>0</v>
      </c>
      <c r="I51" s="201">
        <v>0</v>
      </c>
      <c r="J51" s="201">
        <v>10.9</v>
      </c>
      <c r="K51" s="201">
        <v>2.89</v>
      </c>
      <c r="L51" s="201">
        <v>0.36</v>
      </c>
      <c r="M51" s="201">
        <v>0.1</v>
      </c>
      <c r="N51" s="201">
        <v>0.06</v>
      </c>
      <c r="O51" s="201">
        <v>0.12</v>
      </c>
      <c r="P51" s="201">
        <v>5.4</v>
      </c>
      <c r="Q51" s="201">
        <v>0.21</v>
      </c>
      <c r="R51" s="201">
        <v>0.56000000000000005</v>
      </c>
      <c r="S51" s="201">
        <v>0.65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70.77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-2.2000000000000002</v>
      </c>
      <c r="AV51" s="201">
        <v>0.11</v>
      </c>
      <c r="AW51" s="201">
        <v>0</v>
      </c>
      <c r="AX51" s="201">
        <v>0</v>
      </c>
      <c r="AY51" s="201">
        <v>0.2</v>
      </c>
    </row>
    <row r="52" spans="1:51">
      <c r="A52" t="s">
        <v>94</v>
      </c>
      <c r="B52" s="201">
        <v>0</v>
      </c>
      <c r="C52" s="201">
        <v>0</v>
      </c>
      <c r="D52" s="201">
        <v>5.35</v>
      </c>
      <c r="E52" s="201">
        <v>0</v>
      </c>
      <c r="F52" s="201">
        <v>0</v>
      </c>
      <c r="G52" s="201">
        <v>8.43</v>
      </c>
      <c r="H52" s="201">
        <v>0</v>
      </c>
      <c r="I52" s="201">
        <v>0</v>
      </c>
      <c r="J52" s="201">
        <v>10.9</v>
      </c>
      <c r="K52" s="201">
        <v>2.89</v>
      </c>
      <c r="L52" s="201">
        <v>0.36</v>
      </c>
      <c r="M52" s="201">
        <v>0.1</v>
      </c>
      <c r="N52" s="201">
        <v>0.06</v>
      </c>
      <c r="O52" s="201">
        <v>0.12</v>
      </c>
      <c r="P52" s="201">
        <v>5.4</v>
      </c>
      <c r="Q52" s="201">
        <v>0.21</v>
      </c>
      <c r="R52" s="201">
        <v>0.56000000000000005</v>
      </c>
      <c r="S52" s="201">
        <v>0.65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70.77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-2.2000000000000002</v>
      </c>
      <c r="AV52" s="201">
        <v>0.11</v>
      </c>
      <c r="AW52" s="201">
        <v>0</v>
      </c>
      <c r="AX52" s="201">
        <v>0</v>
      </c>
      <c r="AY52" s="201">
        <v>0.2</v>
      </c>
    </row>
    <row r="53" spans="1:51">
      <c r="A53" t="s">
        <v>95</v>
      </c>
      <c r="B53" s="201">
        <v>0</v>
      </c>
      <c r="C53" s="201">
        <v>0</v>
      </c>
      <c r="D53" s="201">
        <v>5.35</v>
      </c>
      <c r="E53" s="201">
        <v>0</v>
      </c>
      <c r="F53" s="201">
        <v>0</v>
      </c>
      <c r="G53" s="201">
        <v>8.43</v>
      </c>
      <c r="H53" s="201">
        <v>0</v>
      </c>
      <c r="I53" s="201">
        <v>0</v>
      </c>
      <c r="J53" s="201">
        <v>10.9</v>
      </c>
      <c r="K53" s="201">
        <v>2.89</v>
      </c>
      <c r="L53" s="201">
        <v>0.36</v>
      </c>
      <c r="M53" s="201">
        <v>0.1</v>
      </c>
      <c r="N53" s="201">
        <v>0.06</v>
      </c>
      <c r="O53" s="201">
        <v>0.12</v>
      </c>
      <c r="P53" s="201">
        <v>5.4</v>
      </c>
      <c r="Q53" s="201">
        <v>0.21</v>
      </c>
      <c r="R53" s="201">
        <v>0.56000000000000005</v>
      </c>
      <c r="S53" s="201">
        <v>0.65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70.77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-2.2000000000000002</v>
      </c>
      <c r="AV53" s="201">
        <v>0.11</v>
      </c>
      <c r="AW53" s="201">
        <v>0</v>
      </c>
      <c r="AX53" s="201">
        <v>0</v>
      </c>
      <c r="AY53" s="201">
        <v>0.2</v>
      </c>
    </row>
    <row r="54" spans="1:51">
      <c r="A54" t="s">
        <v>96</v>
      </c>
      <c r="B54" s="201">
        <v>0</v>
      </c>
      <c r="C54" s="201">
        <v>0</v>
      </c>
      <c r="D54" s="201">
        <v>5.35</v>
      </c>
      <c r="E54" s="201">
        <v>0</v>
      </c>
      <c r="F54" s="201">
        <v>0</v>
      </c>
      <c r="G54" s="201">
        <v>8.43</v>
      </c>
      <c r="H54" s="201">
        <v>0</v>
      </c>
      <c r="I54" s="201">
        <v>0</v>
      </c>
      <c r="J54" s="201">
        <v>10.9</v>
      </c>
      <c r="K54" s="201">
        <v>2.89</v>
      </c>
      <c r="L54" s="201">
        <v>0.36</v>
      </c>
      <c r="M54" s="201">
        <v>0.1</v>
      </c>
      <c r="N54" s="201">
        <v>0.06</v>
      </c>
      <c r="O54" s="201">
        <v>0.12</v>
      </c>
      <c r="P54" s="201">
        <v>5.4</v>
      </c>
      <c r="Q54" s="201">
        <v>0.21</v>
      </c>
      <c r="R54" s="201">
        <v>0.56000000000000005</v>
      </c>
      <c r="S54" s="201">
        <v>0.65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70.77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-2.2000000000000002</v>
      </c>
      <c r="AV54" s="201">
        <v>0.11</v>
      </c>
      <c r="AW54" s="201">
        <v>0</v>
      </c>
      <c r="AX54" s="201">
        <v>0</v>
      </c>
      <c r="AY54" s="201">
        <v>0.2</v>
      </c>
    </row>
    <row r="55" spans="1:51">
      <c r="A55" t="s">
        <v>97</v>
      </c>
      <c r="B55" s="201">
        <v>0</v>
      </c>
      <c r="C55" s="201">
        <v>0</v>
      </c>
      <c r="D55" s="201">
        <v>5.35</v>
      </c>
      <c r="E55" s="201">
        <v>0</v>
      </c>
      <c r="F55" s="201">
        <v>0</v>
      </c>
      <c r="G55" s="201">
        <v>8.43</v>
      </c>
      <c r="H55" s="201">
        <v>0</v>
      </c>
      <c r="I55" s="201">
        <v>0</v>
      </c>
      <c r="J55" s="201">
        <v>10.9</v>
      </c>
      <c r="K55" s="201">
        <v>2.89</v>
      </c>
      <c r="L55" s="201">
        <v>0.36</v>
      </c>
      <c r="M55" s="201">
        <v>0.1</v>
      </c>
      <c r="N55" s="201">
        <v>0.06</v>
      </c>
      <c r="O55" s="201">
        <v>0.12</v>
      </c>
      <c r="P55" s="201">
        <v>5.4</v>
      </c>
      <c r="Q55" s="201">
        <v>0.21</v>
      </c>
      <c r="R55" s="201">
        <v>0.56000000000000005</v>
      </c>
      <c r="S55" s="201">
        <v>0.65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70.77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-2.2000000000000002</v>
      </c>
      <c r="AV55" s="201">
        <v>0.11</v>
      </c>
      <c r="AW55" s="201">
        <v>0</v>
      </c>
      <c r="AX55" s="201">
        <v>0</v>
      </c>
      <c r="AY55" s="201">
        <v>0.2</v>
      </c>
    </row>
    <row r="56" spans="1:51">
      <c r="A56" t="s">
        <v>98</v>
      </c>
      <c r="B56" s="201">
        <v>0</v>
      </c>
      <c r="C56" s="201">
        <v>0</v>
      </c>
      <c r="D56" s="201">
        <v>5.35</v>
      </c>
      <c r="E56" s="201">
        <v>0</v>
      </c>
      <c r="F56" s="201">
        <v>0</v>
      </c>
      <c r="G56" s="201">
        <v>8.43</v>
      </c>
      <c r="H56" s="201">
        <v>0</v>
      </c>
      <c r="I56" s="201">
        <v>0</v>
      </c>
      <c r="J56" s="201">
        <v>10.9</v>
      </c>
      <c r="K56" s="201">
        <v>2.89</v>
      </c>
      <c r="L56" s="201">
        <v>0.36</v>
      </c>
      <c r="M56" s="201">
        <v>0.1</v>
      </c>
      <c r="N56" s="201">
        <v>0.06</v>
      </c>
      <c r="O56" s="201">
        <v>0.12</v>
      </c>
      <c r="P56" s="201">
        <v>5.4</v>
      </c>
      <c r="Q56" s="201">
        <v>0.21</v>
      </c>
      <c r="R56" s="201">
        <v>0.56000000000000005</v>
      </c>
      <c r="S56" s="201">
        <v>0.65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70.77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-2.2000000000000002</v>
      </c>
      <c r="AV56" s="201">
        <v>0.11</v>
      </c>
      <c r="AW56" s="201">
        <v>0</v>
      </c>
      <c r="AX56" s="201">
        <v>0</v>
      </c>
      <c r="AY56" s="201">
        <v>0.2</v>
      </c>
    </row>
    <row r="57" spans="1:51">
      <c r="A57" t="s">
        <v>99</v>
      </c>
      <c r="B57" s="201">
        <v>0</v>
      </c>
      <c r="C57" s="201">
        <v>0</v>
      </c>
      <c r="D57" s="201">
        <v>5.35</v>
      </c>
      <c r="E57" s="201">
        <v>0</v>
      </c>
      <c r="F57" s="201">
        <v>0</v>
      </c>
      <c r="G57" s="201">
        <v>8.43</v>
      </c>
      <c r="H57" s="201">
        <v>0</v>
      </c>
      <c r="I57" s="201">
        <v>0</v>
      </c>
      <c r="J57" s="201">
        <v>10.9</v>
      </c>
      <c r="K57" s="201">
        <v>2.89</v>
      </c>
      <c r="L57" s="201">
        <v>0.36</v>
      </c>
      <c r="M57" s="201">
        <v>0.1</v>
      </c>
      <c r="N57" s="201">
        <v>0.06</v>
      </c>
      <c r="O57" s="201">
        <v>0.12</v>
      </c>
      <c r="P57" s="201">
        <v>5.4</v>
      </c>
      <c r="Q57" s="201">
        <v>0.21</v>
      </c>
      <c r="R57" s="201">
        <v>1.32</v>
      </c>
      <c r="S57" s="201">
        <v>0.65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70.77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-2.2000000000000002</v>
      </c>
      <c r="AV57" s="201">
        <v>0.11</v>
      </c>
      <c r="AW57" s="201">
        <v>0</v>
      </c>
      <c r="AX57" s="201">
        <v>0</v>
      </c>
      <c r="AY57" s="201">
        <v>0.2</v>
      </c>
    </row>
    <row r="58" spans="1:51">
      <c r="A58" t="s">
        <v>100</v>
      </c>
      <c r="B58" s="201">
        <v>0</v>
      </c>
      <c r="C58" s="201">
        <v>0</v>
      </c>
      <c r="D58" s="201">
        <v>5.35</v>
      </c>
      <c r="E58" s="201">
        <v>0</v>
      </c>
      <c r="F58" s="201">
        <v>0</v>
      </c>
      <c r="G58" s="201">
        <v>8.43</v>
      </c>
      <c r="H58" s="201">
        <v>0</v>
      </c>
      <c r="I58" s="201">
        <v>0</v>
      </c>
      <c r="J58" s="201">
        <v>10.9</v>
      </c>
      <c r="K58" s="201">
        <v>2.89</v>
      </c>
      <c r="L58" s="201">
        <v>0.36</v>
      </c>
      <c r="M58" s="201">
        <v>0.1</v>
      </c>
      <c r="N58" s="201">
        <v>0.06</v>
      </c>
      <c r="O58" s="201">
        <v>0.12</v>
      </c>
      <c r="P58" s="201">
        <v>5.4</v>
      </c>
      <c r="Q58" s="201">
        <v>0.21</v>
      </c>
      <c r="R58" s="201">
        <v>1.32</v>
      </c>
      <c r="S58" s="201">
        <v>0.65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70.77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-2.2000000000000002</v>
      </c>
      <c r="AV58" s="201">
        <v>0.11</v>
      </c>
      <c r="AW58" s="201">
        <v>0</v>
      </c>
      <c r="AX58" s="201">
        <v>0</v>
      </c>
      <c r="AY58" s="201">
        <v>0.2</v>
      </c>
    </row>
    <row r="59" spans="1:51">
      <c r="A59" t="s">
        <v>101</v>
      </c>
      <c r="B59" s="201">
        <v>0</v>
      </c>
      <c r="C59" s="201">
        <v>0</v>
      </c>
      <c r="D59" s="201">
        <v>5.35</v>
      </c>
      <c r="E59" s="201">
        <v>0</v>
      </c>
      <c r="F59" s="201">
        <v>0</v>
      </c>
      <c r="G59" s="201">
        <v>8.43</v>
      </c>
      <c r="H59" s="201">
        <v>0</v>
      </c>
      <c r="I59" s="201">
        <v>0</v>
      </c>
      <c r="J59" s="201">
        <v>10.9</v>
      </c>
      <c r="K59" s="201">
        <v>2.89</v>
      </c>
      <c r="L59" s="201">
        <v>0.36</v>
      </c>
      <c r="M59" s="201">
        <v>0.1</v>
      </c>
      <c r="N59" s="201">
        <v>0.06</v>
      </c>
      <c r="O59" s="201">
        <v>0.12</v>
      </c>
      <c r="P59" s="201">
        <v>0.2</v>
      </c>
      <c r="Q59" s="201">
        <v>0.21</v>
      </c>
      <c r="R59" s="201">
        <v>1.32</v>
      </c>
      <c r="S59" s="201">
        <v>0.65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70.77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-2.2000000000000002</v>
      </c>
      <c r="AV59" s="201">
        <v>0.11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5.35</v>
      </c>
      <c r="E60" s="201">
        <v>0</v>
      </c>
      <c r="F60" s="201">
        <v>0</v>
      </c>
      <c r="G60" s="201">
        <v>8.43</v>
      </c>
      <c r="H60" s="201">
        <v>0</v>
      </c>
      <c r="I60" s="201">
        <v>0</v>
      </c>
      <c r="J60" s="201">
        <v>10.9</v>
      </c>
      <c r="K60" s="201">
        <v>2.89</v>
      </c>
      <c r="L60" s="201">
        <v>0.36</v>
      </c>
      <c r="M60" s="201">
        <v>0.1</v>
      </c>
      <c r="N60" s="201">
        <v>0.06</v>
      </c>
      <c r="O60" s="201">
        <v>0.12</v>
      </c>
      <c r="P60" s="201">
        <v>0.2</v>
      </c>
      <c r="Q60" s="201">
        <v>0.21</v>
      </c>
      <c r="R60" s="201">
        <v>1.32</v>
      </c>
      <c r="S60" s="201">
        <v>0.65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70.77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-2.2000000000000002</v>
      </c>
      <c r="AV60" s="201">
        <v>0.11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5.35</v>
      </c>
      <c r="E61" s="201">
        <v>0</v>
      </c>
      <c r="F61" s="201">
        <v>0</v>
      </c>
      <c r="G61" s="201">
        <v>8.43</v>
      </c>
      <c r="H61" s="201">
        <v>0</v>
      </c>
      <c r="I61" s="201">
        <v>0</v>
      </c>
      <c r="J61" s="201">
        <v>10.9</v>
      </c>
      <c r="K61" s="201">
        <v>2.89</v>
      </c>
      <c r="L61" s="201">
        <v>0.32</v>
      </c>
      <c r="M61" s="201">
        <v>0.1</v>
      </c>
      <c r="N61" s="201">
        <v>0.06</v>
      </c>
      <c r="O61" s="201">
        <v>0.12</v>
      </c>
      <c r="P61" s="201">
        <v>0.2</v>
      </c>
      <c r="Q61" s="201">
        <v>0.21</v>
      </c>
      <c r="R61" s="201">
        <v>1.32</v>
      </c>
      <c r="S61" s="201">
        <v>0.65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70.77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-2.2000000000000002</v>
      </c>
      <c r="AV61" s="201">
        <v>0.06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5.35</v>
      </c>
      <c r="E62" s="201">
        <v>0</v>
      </c>
      <c r="F62" s="201">
        <v>0</v>
      </c>
      <c r="G62" s="201">
        <v>8.43</v>
      </c>
      <c r="H62" s="201">
        <v>0</v>
      </c>
      <c r="I62" s="201">
        <v>0</v>
      </c>
      <c r="J62" s="201">
        <v>10.9</v>
      </c>
      <c r="K62" s="201">
        <v>2.89</v>
      </c>
      <c r="L62" s="201">
        <v>0.32</v>
      </c>
      <c r="M62" s="201">
        <v>0.1</v>
      </c>
      <c r="N62" s="201">
        <v>0.06</v>
      </c>
      <c r="O62" s="201">
        <v>0.12</v>
      </c>
      <c r="P62" s="201">
        <v>0.2</v>
      </c>
      <c r="Q62" s="201">
        <v>0.21</v>
      </c>
      <c r="R62" s="201">
        <v>1.32</v>
      </c>
      <c r="S62" s="201">
        <v>0.65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70.77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-2.2000000000000002</v>
      </c>
      <c r="AV62" s="201">
        <v>0.06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5.35</v>
      </c>
      <c r="E63" s="201">
        <v>0</v>
      </c>
      <c r="F63" s="201">
        <v>0</v>
      </c>
      <c r="G63" s="201">
        <v>8.43</v>
      </c>
      <c r="H63" s="201">
        <v>0</v>
      </c>
      <c r="I63" s="201">
        <v>0</v>
      </c>
      <c r="J63" s="201">
        <v>10.9</v>
      </c>
      <c r="K63" s="201">
        <v>2.89</v>
      </c>
      <c r="L63" s="201">
        <v>0.32</v>
      </c>
      <c r="M63" s="201">
        <v>0.1</v>
      </c>
      <c r="N63" s="201">
        <v>0.06</v>
      </c>
      <c r="O63" s="201">
        <v>0.12</v>
      </c>
      <c r="P63" s="201">
        <v>0.2</v>
      </c>
      <c r="Q63" s="201">
        <v>0.21</v>
      </c>
      <c r="R63" s="201">
        <v>1.32</v>
      </c>
      <c r="S63" s="201">
        <v>0.65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70.77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-2.2000000000000002</v>
      </c>
      <c r="AV63" s="201">
        <v>0.06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5.35</v>
      </c>
      <c r="E64" s="201">
        <v>0</v>
      </c>
      <c r="F64" s="201">
        <v>0</v>
      </c>
      <c r="G64" s="201">
        <v>8.43</v>
      </c>
      <c r="H64" s="201">
        <v>0</v>
      </c>
      <c r="I64" s="201">
        <v>0</v>
      </c>
      <c r="J64" s="201">
        <v>10.9</v>
      </c>
      <c r="K64" s="201">
        <v>2.89</v>
      </c>
      <c r="L64" s="201">
        <v>0.32</v>
      </c>
      <c r="M64" s="201">
        <v>0.1</v>
      </c>
      <c r="N64" s="201">
        <v>0.06</v>
      </c>
      <c r="O64" s="201">
        <v>0.12</v>
      </c>
      <c r="P64" s="201">
        <v>0.2</v>
      </c>
      <c r="Q64" s="201">
        <v>0.21</v>
      </c>
      <c r="R64" s="201">
        <v>1.32</v>
      </c>
      <c r="S64" s="201">
        <v>0.65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70.77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-2.2000000000000002</v>
      </c>
      <c r="AV64" s="201">
        <v>0.06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5.35</v>
      </c>
      <c r="E65" s="201">
        <v>0</v>
      </c>
      <c r="F65" s="201">
        <v>0</v>
      </c>
      <c r="G65" s="201">
        <v>8.43</v>
      </c>
      <c r="H65" s="201">
        <v>0</v>
      </c>
      <c r="I65" s="201">
        <v>0</v>
      </c>
      <c r="J65" s="201">
        <v>10.9</v>
      </c>
      <c r="K65" s="201">
        <v>2.89</v>
      </c>
      <c r="L65" s="201">
        <v>0.32</v>
      </c>
      <c r="M65" s="201">
        <v>0.1</v>
      </c>
      <c r="N65" s="201">
        <v>0.06</v>
      </c>
      <c r="O65" s="201">
        <v>0.12</v>
      </c>
      <c r="P65" s="201">
        <v>0.2</v>
      </c>
      <c r="Q65" s="201">
        <v>0.21</v>
      </c>
      <c r="R65" s="201">
        <v>1.32</v>
      </c>
      <c r="S65" s="201">
        <v>0.65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70.77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-2.2000000000000002</v>
      </c>
      <c r="AV65" s="201">
        <v>0.06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5.35</v>
      </c>
      <c r="E66" s="201">
        <v>0</v>
      </c>
      <c r="F66" s="201">
        <v>0</v>
      </c>
      <c r="G66" s="201">
        <v>8.43</v>
      </c>
      <c r="H66" s="201">
        <v>0</v>
      </c>
      <c r="I66" s="201">
        <v>0</v>
      </c>
      <c r="J66" s="201">
        <v>10.9</v>
      </c>
      <c r="K66" s="201">
        <v>2.89</v>
      </c>
      <c r="L66" s="201">
        <v>0.32</v>
      </c>
      <c r="M66" s="201">
        <v>0.1</v>
      </c>
      <c r="N66" s="201">
        <v>0.06</v>
      </c>
      <c r="O66" s="201">
        <v>0.12</v>
      </c>
      <c r="P66" s="201">
        <v>0.2</v>
      </c>
      <c r="Q66" s="201">
        <v>0.21</v>
      </c>
      <c r="R66" s="201">
        <v>1.32</v>
      </c>
      <c r="S66" s="201">
        <v>0.65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70.77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-2.2000000000000002</v>
      </c>
      <c r="AV66" s="201">
        <v>0.06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5.35</v>
      </c>
      <c r="E67" s="201">
        <v>0</v>
      </c>
      <c r="F67" s="201">
        <v>0</v>
      </c>
      <c r="G67" s="201">
        <v>8.43</v>
      </c>
      <c r="H67" s="201">
        <v>0</v>
      </c>
      <c r="I67" s="201">
        <v>0</v>
      </c>
      <c r="J67" s="201">
        <v>10.9</v>
      </c>
      <c r="K67" s="201">
        <v>2.89</v>
      </c>
      <c r="L67" s="201">
        <v>0.32</v>
      </c>
      <c r="M67" s="201">
        <v>0.1</v>
      </c>
      <c r="N67" s="201">
        <v>0.06</v>
      </c>
      <c r="O67" s="201">
        <v>0.12</v>
      </c>
      <c r="P67" s="201">
        <v>0.2</v>
      </c>
      <c r="Q67" s="201">
        <v>0.21</v>
      </c>
      <c r="R67" s="201">
        <v>1.32</v>
      </c>
      <c r="S67" s="201">
        <v>0.65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70.77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-2.2000000000000002</v>
      </c>
      <c r="AV67" s="201">
        <v>0.06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5.35</v>
      </c>
      <c r="E68" s="201">
        <v>0</v>
      </c>
      <c r="F68" s="201">
        <v>0</v>
      </c>
      <c r="G68" s="201">
        <v>8.43</v>
      </c>
      <c r="H68" s="201">
        <v>0</v>
      </c>
      <c r="I68" s="201">
        <v>0</v>
      </c>
      <c r="J68" s="201">
        <v>10.9</v>
      </c>
      <c r="K68" s="201">
        <v>2.89</v>
      </c>
      <c r="L68" s="201">
        <v>0.32</v>
      </c>
      <c r="M68" s="201">
        <v>0.1</v>
      </c>
      <c r="N68" s="201">
        <v>0.06</v>
      </c>
      <c r="O68" s="201">
        <v>0.12</v>
      </c>
      <c r="P68" s="201">
        <v>0.2</v>
      </c>
      <c r="Q68" s="201">
        <v>0.21</v>
      </c>
      <c r="R68" s="201">
        <v>1.32</v>
      </c>
      <c r="S68" s="201">
        <v>0.65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70.77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-2.2000000000000002</v>
      </c>
      <c r="AV68" s="201">
        <v>0.06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5.35</v>
      </c>
      <c r="E69" s="201">
        <v>0</v>
      </c>
      <c r="F69" s="201">
        <v>0</v>
      </c>
      <c r="G69" s="201">
        <v>8.43</v>
      </c>
      <c r="H69" s="201">
        <v>0</v>
      </c>
      <c r="I69" s="201">
        <v>0</v>
      </c>
      <c r="J69" s="201">
        <v>10.9</v>
      </c>
      <c r="K69" s="201">
        <v>2.89</v>
      </c>
      <c r="L69" s="201">
        <v>0.32</v>
      </c>
      <c r="M69" s="201">
        <v>0.1</v>
      </c>
      <c r="N69" s="201">
        <v>0.06</v>
      </c>
      <c r="O69" s="201">
        <v>0.12</v>
      </c>
      <c r="P69" s="201">
        <v>0.2</v>
      </c>
      <c r="Q69" s="201">
        <v>0.21</v>
      </c>
      <c r="R69" s="201">
        <v>1.32</v>
      </c>
      <c r="S69" s="201">
        <v>0.65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70.77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-2.2000000000000002</v>
      </c>
      <c r="AV69" s="201">
        <v>0.06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5.35</v>
      </c>
      <c r="E70" s="201">
        <v>0</v>
      </c>
      <c r="F70" s="201">
        <v>0</v>
      </c>
      <c r="G70" s="201">
        <v>8.43</v>
      </c>
      <c r="H70" s="201">
        <v>0</v>
      </c>
      <c r="I70" s="201">
        <v>0</v>
      </c>
      <c r="J70" s="201">
        <v>10.9</v>
      </c>
      <c r="K70" s="201">
        <v>2.89</v>
      </c>
      <c r="L70" s="201">
        <v>0.32</v>
      </c>
      <c r="M70" s="201">
        <v>0.1</v>
      </c>
      <c r="N70" s="201">
        <v>0.06</v>
      </c>
      <c r="O70" s="201">
        <v>0.12</v>
      </c>
      <c r="P70" s="201">
        <v>0.2</v>
      </c>
      <c r="Q70" s="201">
        <v>0.21</v>
      </c>
      <c r="R70" s="201">
        <v>1.32</v>
      </c>
      <c r="S70" s="201">
        <v>0.65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70.77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-2.2000000000000002</v>
      </c>
      <c r="AV70" s="201">
        <v>0.06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5.35</v>
      </c>
      <c r="E71" s="201">
        <v>0</v>
      </c>
      <c r="F71" s="201">
        <v>0</v>
      </c>
      <c r="G71" s="201">
        <v>8.43</v>
      </c>
      <c r="H71" s="201">
        <v>0</v>
      </c>
      <c r="I71" s="201">
        <v>0</v>
      </c>
      <c r="J71" s="201">
        <v>10.97</v>
      </c>
      <c r="K71" s="201">
        <v>2.89</v>
      </c>
      <c r="L71" s="201">
        <v>0.36</v>
      </c>
      <c r="M71" s="201">
        <v>0.1</v>
      </c>
      <c r="N71" s="201">
        <v>0.06</v>
      </c>
      <c r="O71" s="201">
        <v>0.12</v>
      </c>
      <c r="P71" s="201">
        <v>0.2</v>
      </c>
      <c r="Q71" s="201">
        <v>0.21</v>
      </c>
      <c r="R71" s="201">
        <v>1.32</v>
      </c>
      <c r="S71" s="201">
        <v>0.65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70.77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-2.2000000000000002</v>
      </c>
      <c r="AV71" s="201">
        <v>0.06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5.41</v>
      </c>
      <c r="E72" s="201">
        <v>0</v>
      </c>
      <c r="F72" s="201">
        <v>0</v>
      </c>
      <c r="G72" s="201">
        <v>8.43</v>
      </c>
      <c r="H72" s="201">
        <v>0</v>
      </c>
      <c r="I72" s="201">
        <v>0</v>
      </c>
      <c r="J72" s="201">
        <v>10.97</v>
      </c>
      <c r="K72" s="201">
        <v>2.89</v>
      </c>
      <c r="L72" s="201">
        <v>0.36</v>
      </c>
      <c r="M72" s="201">
        <v>0.1</v>
      </c>
      <c r="N72" s="201">
        <v>0.06</v>
      </c>
      <c r="O72" s="201">
        <v>0.12</v>
      </c>
      <c r="P72" s="201">
        <v>0.2</v>
      </c>
      <c r="Q72" s="201">
        <v>0.21</v>
      </c>
      <c r="R72" s="201">
        <v>1.32</v>
      </c>
      <c r="S72" s="201">
        <v>0.65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70.77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-2.2000000000000002</v>
      </c>
      <c r="AV72" s="201">
        <v>0.06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5.41</v>
      </c>
      <c r="E73" s="201">
        <v>0</v>
      </c>
      <c r="F73" s="201">
        <v>0</v>
      </c>
      <c r="G73" s="201">
        <v>8.43</v>
      </c>
      <c r="H73" s="201">
        <v>0</v>
      </c>
      <c r="I73" s="201">
        <v>0</v>
      </c>
      <c r="J73" s="201">
        <v>10.97</v>
      </c>
      <c r="K73" s="201">
        <v>2.89</v>
      </c>
      <c r="L73" s="201">
        <v>0.36</v>
      </c>
      <c r="M73" s="201">
        <v>0.1</v>
      </c>
      <c r="N73" s="201">
        <v>0.06</v>
      </c>
      <c r="O73" s="201">
        <v>0.12</v>
      </c>
      <c r="P73" s="201">
        <v>0.2</v>
      </c>
      <c r="Q73" s="201">
        <v>0.21</v>
      </c>
      <c r="R73" s="201">
        <v>1.32</v>
      </c>
      <c r="S73" s="201">
        <v>0.65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70.77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-2.2000000000000002</v>
      </c>
      <c r="AV73" s="201">
        <v>0.06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5.41</v>
      </c>
      <c r="E74" s="201">
        <v>0</v>
      </c>
      <c r="F74" s="201">
        <v>0</v>
      </c>
      <c r="G74" s="201">
        <v>8.43</v>
      </c>
      <c r="H74" s="201">
        <v>0</v>
      </c>
      <c r="I74" s="201">
        <v>0</v>
      </c>
      <c r="J74" s="201">
        <v>10.97</v>
      </c>
      <c r="K74" s="201">
        <v>2.89</v>
      </c>
      <c r="L74" s="201">
        <v>0.36</v>
      </c>
      <c r="M74" s="201">
        <v>0.1</v>
      </c>
      <c r="N74" s="201">
        <v>0.06</v>
      </c>
      <c r="O74" s="201">
        <v>0.12</v>
      </c>
      <c r="P74" s="201">
        <v>0.2</v>
      </c>
      <c r="Q74" s="201">
        <v>0.21</v>
      </c>
      <c r="R74" s="201">
        <v>1.32</v>
      </c>
      <c r="S74" s="201">
        <v>0.65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70.77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-2.2000000000000002</v>
      </c>
      <c r="AV74" s="201">
        <v>0.06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5.41</v>
      </c>
      <c r="E75" s="201">
        <v>0</v>
      </c>
      <c r="F75" s="201">
        <v>0</v>
      </c>
      <c r="G75" s="201">
        <v>8.43</v>
      </c>
      <c r="H75" s="201">
        <v>0</v>
      </c>
      <c r="I75" s="201">
        <v>0</v>
      </c>
      <c r="J75" s="201">
        <v>10.97</v>
      </c>
      <c r="K75" s="201">
        <v>2.89</v>
      </c>
      <c r="L75" s="201">
        <v>0.36</v>
      </c>
      <c r="M75" s="201">
        <v>0.1</v>
      </c>
      <c r="N75" s="201">
        <v>0.06</v>
      </c>
      <c r="O75" s="201">
        <v>0.12</v>
      </c>
      <c r="P75" s="201">
        <v>0.2</v>
      </c>
      <c r="Q75" s="201">
        <v>0.21</v>
      </c>
      <c r="R75" s="201">
        <v>1.32</v>
      </c>
      <c r="S75" s="201">
        <v>0.65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0.71</v>
      </c>
      <c r="AL75" s="201">
        <v>0</v>
      </c>
      <c r="AM75" s="201">
        <v>0</v>
      </c>
      <c r="AN75" s="201">
        <v>0</v>
      </c>
      <c r="AO75" s="201">
        <v>70.77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-2.2000000000000002</v>
      </c>
      <c r="AV75" s="201">
        <v>0.06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5.41</v>
      </c>
      <c r="E76" s="201">
        <v>0</v>
      </c>
      <c r="F76" s="201">
        <v>0</v>
      </c>
      <c r="G76" s="201">
        <v>8.43</v>
      </c>
      <c r="H76" s="201">
        <v>0</v>
      </c>
      <c r="I76" s="201">
        <v>0</v>
      </c>
      <c r="J76" s="201">
        <v>10.97</v>
      </c>
      <c r="K76" s="201">
        <v>2.89</v>
      </c>
      <c r="L76" s="201">
        <v>0.36</v>
      </c>
      <c r="M76" s="201">
        <v>0.1</v>
      </c>
      <c r="N76" s="201">
        <v>0.06</v>
      </c>
      <c r="O76" s="201">
        <v>0.12</v>
      </c>
      <c r="P76" s="201">
        <v>0.2</v>
      </c>
      <c r="Q76" s="201">
        <v>0.21</v>
      </c>
      <c r="R76" s="201">
        <v>1.32</v>
      </c>
      <c r="S76" s="201">
        <v>0.65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0.71</v>
      </c>
      <c r="AL76" s="201">
        <v>0</v>
      </c>
      <c r="AM76" s="201">
        <v>0</v>
      </c>
      <c r="AN76" s="201">
        <v>0</v>
      </c>
      <c r="AO76" s="201">
        <v>70.77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-2.2000000000000002</v>
      </c>
      <c r="AV76" s="201">
        <v>0.06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5.41</v>
      </c>
      <c r="E77" s="201">
        <v>0</v>
      </c>
      <c r="F77" s="201">
        <v>0</v>
      </c>
      <c r="G77" s="201">
        <v>8.43</v>
      </c>
      <c r="H77" s="201">
        <v>0</v>
      </c>
      <c r="I77" s="201">
        <v>0</v>
      </c>
      <c r="J77" s="201">
        <v>10.97</v>
      </c>
      <c r="K77" s="201">
        <v>2.89</v>
      </c>
      <c r="L77" s="201">
        <v>0.36</v>
      </c>
      <c r="M77" s="201">
        <v>0.1</v>
      </c>
      <c r="N77" s="201">
        <v>0.06</v>
      </c>
      <c r="O77" s="201">
        <v>0.12</v>
      </c>
      <c r="P77" s="201">
        <v>0.2</v>
      </c>
      <c r="Q77" s="201">
        <v>0.21</v>
      </c>
      <c r="R77" s="201">
        <v>1.32</v>
      </c>
      <c r="S77" s="201">
        <v>0.65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1.42</v>
      </c>
      <c r="AL77" s="201">
        <v>0</v>
      </c>
      <c r="AM77" s="201">
        <v>0</v>
      </c>
      <c r="AN77" s="201">
        <v>0</v>
      </c>
      <c r="AO77" s="201">
        <v>70.77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-2.2000000000000002</v>
      </c>
      <c r="AV77" s="201">
        <v>0.17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5.41</v>
      </c>
      <c r="E78" s="201">
        <v>0</v>
      </c>
      <c r="F78" s="201">
        <v>0</v>
      </c>
      <c r="G78" s="201">
        <v>8.43</v>
      </c>
      <c r="H78" s="201">
        <v>0</v>
      </c>
      <c r="I78" s="201">
        <v>0</v>
      </c>
      <c r="J78" s="201">
        <v>10.97</v>
      </c>
      <c r="K78" s="201">
        <v>2.89</v>
      </c>
      <c r="L78" s="201">
        <v>0.36</v>
      </c>
      <c r="M78" s="201">
        <v>0.1</v>
      </c>
      <c r="N78" s="201">
        <v>0.06</v>
      </c>
      <c r="O78" s="201">
        <v>0.12</v>
      </c>
      <c r="P78" s="201">
        <v>0.2</v>
      </c>
      <c r="Q78" s="201">
        <v>0.21</v>
      </c>
      <c r="R78" s="201">
        <v>1.32</v>
      </c>
      <c r="S78" s="201">
        <v>0.65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1.42</v>
      </c>
      <c r="AL78" s="201">
        <v>0</v>
      </c>
      <c r="AM78" s="201">
        <v>0</v>
      </c>
      <c r="AN78" s="201">
        <v>0</v>
      </c>
      <c r="AO78" s="201">
        <v>70.77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-2.2000000000000002</v>
      </c>
      <c r="AV78" s="201">
        <v>0.17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5.41</v>
      </c>
      <c r="E79" s="201">
        <v>0</v>
      </c>
      <c r="F79" s="201">
        <v>0</v>
      </c>
      <c r="G79" s="201">
        <v>8.43</v>
      </c>
      <c r="H79" s="201">
        <v>0</v>
      </c>
      <c r="I79" s="201">
        <v>0</v>
      </c>
      <c r="J79" s="201">
        <v>10.97</v>
      </c>
      <c r="K79" s="201">
        <v>2.89</v>
      </c>
      <c r="L79" s="201">
        <v>0.36</v>
      </c>
      <c r="M79" s="201">
        <v>0.1</v>
      </c>
      <c r="N79" s="201">
        <v>0.06</v>
      </c>
      <c r="O79" s="201">
        <v>0.12</v>
      </c>
      <c r="P79" s="201">
        <v>0.2</v>
      </c>
      <c r="Q79" s="201">
        <v>0.21</v>
      </c>
      <c r="R79" s="201">
        <v>1.32</v>
      </c>
      <c r="S79" s="201">
        <v>0.65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1.42</v>
      </c>
      <c r="AL79" s="201">
        <v>0</v>
      </c>
      <c r="AM79" s="201">
        <v>0</v>
      </c>
      <c r="AN79" s="201">
        <v>0</v>
      </c>
      <c r="AO79" s="201">
        <v>70.77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-2.2000000000000002</v>
      </c>
      <c r="AV79" s="201">
        <v>0.17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5.41</v>
      </c>
      <c r="E80" s="201">
        <v>0</v>
      </c>
      <c r="F80" s="201">
        <v>0</v>
      </c>
      <c r="G80" s="201">
        <v>8.43</v>
      </c>
      <c r="H80" s="201">
        <v>0</v>
      </c>
      <c r="I80" s="201">
        <v>0</v>
      </c>
      <c r="J80" s="201">
        <v>10.97</v>
      </c>
      <c r="K80" s="201">
        <v>2.89</v>
      </c>
      <c r="L80" s="201">
        <v>0.36</v>
      </c>
      <c r="M80" s="201">
        <v>0.1</v>
      </c>
      <c r="N80" s="201">
        <v>0.06</v>
      </c>
      <c r="O80" s="201">
        <v>0.12</v>
      </c>
      <c r="P80" s="201">
        <v>0.2</v>
      </c>
      <c r="Q80" s="201">
        <v>0.21</v>
      </c>
      <c r="R80" s="201">
        <v>1.32</v>
      </c>
      <c r="S80" s="201">
        <v>0.65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1.42</v>
      </c>
      <c r="AL80" s="201">
        <v>0</v>
      </c>
      <c r="AM80" s="201">
        <v>0</v>
      </c>
      <c r="AN80" s="201">
        <v>0</v>
      </c>
      <c r="AO80" s="201">
        <v>70.77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-2.2000000000000002</v>
      </c>
      <c r="AV80" s="201">
        <v>0.17</v>
      </c>
      <c r="AW80" s="201">
        <v>0.18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5.41</v>
      </c>
      <c r="E81" s="201">
        <v>0</v>
      </c>
      <c r="F81" s="201">
        <v>0</v>
      </c>
      <c r="G81" s="201">
        <v>8.43</v>
      </c>
      <c r="H81" s="201">
        <v>0</v>
      </c>
      <c r="I81" s="201">
        <v>0</v>
      </c>
      <c r="J81" s="201">
        <v>10.97</v>
      </c>
      <c r="K81" s="201">
        <v>2.89</v>
      </c>
      <c r="L81" s="201">
        <v>0.36</v>
      </c>
      <c r="M81" s="201">
        <v>0.1</v>
      </c>
      <c r="N81" s="201">
        <v>0.06</v>
      </c>
      <c r="O81" s="201">
        <v>0.12</v>
      </c>
      <c r="P81" s="201">
        <v>0.2</v>
      </c>
      <c r="Q81" s="201">
        <v>0.21</v>
      </c>
      <c r="R81" s="201">
        <v>1.32</v>
      </c>
      <c r="S81" s="201">
        <v>0.65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1.42</v>
      </c>
      <c r="AL81" s="201">
        <v>0</v>
      </c>
      <c r="AM81" s="201">
        <v>0</v>
      </c>
      <c r="AN81" s="201">
        <v>0</v>
      </c>
      <c r="AO81" s="201">
        <v>70.77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-2.2000000000000002</v>
      </c>
      <c r="AV81" s="201">
        <v>0.17</v>
      </c>
      <c r="AW81" s="201">
        <v>0.18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5.41</v>
      </c>
      <c r="E82" s="201">
        <v>0</v>
      </c>
      <c r="F82" s="201">
        <v>0</v>
      </c>
      <c r="G82" s="201">
        <v>8.43</v>
      </c>
      <c r="H82" s="201">
        <v>0</v>
      </c>
      <c r="I82" s="201">
        <v>0</v>
      </c>
      <c r="J82" s="201">
        <v>10.97</v>
      </c>
      <c r="K82" s="201">
        <v>2.89</v>
      </c>
      <c r="L82" s="201">
        <v>0.36</v>
      </c>
      <c r="M82" s="201">
        <v>0.1</v>
      </c>
      <c r="N82" s="201">
        <v>0.06</v>
      </c>
      <c r="O82" s="201">
        <v>0.12</v>
      </c>
      <c r="P82" s="201">
        <v>0.2</v>
      </c>
      <c r="Q82" s="201">
        <v>0.21</v>
      </c>
      <c r="R82" s="201">
        <v>1.32</v>
      </c>
      <c r="S82" s="201">
        <v>0.65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1.42</v>
      </c>
      <c r="AL82" s="201">
        <v>0</v>
      </c>
      <c r="AM82" s="201">
        <v>0</v>
      </c>
      <c r="AN82" s="201">
        <v>0</v>
      </c>
      <c r="AO82" s="201">
        <v>70.77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-2.2000000000000002</v>
      </c>
      <c r="AV82" s="201">
        <v>0.17</v>
      </c>
      <c r="AW82" s="201">
        <v>0.18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5.41</v>
      </c>
      <c r="E83" s="201">
        <v>0</v>
      </c>
      <c r="F83" s="201">
        <v>0</v>
      </c>
      <c r="G83" s="201">
        <v>8.43</v>
      </c>
      <c r="H83" s="201">
        <v>0</v>
      </c>
      <c r="I83" s="201">
        <v>0</v>
      </c>
      <c r="J83" s="201">
        <v>10.97</v>
      </c>
      <c r="K83" s="201">
        <v>2.89</v>
      </c>
      <c r="L83" s="201">
        <v>0.36</v>
      </c>
      <c r="M83" s="201">
        <v>0.1</v>
      </c>
      <c r="N83" s="201">
        <v>0.06</v>
      </c>
      <c r="O83" s="201">
        <v>0.12</v>
      </c>
      <c r="P83" s="201">
        <v>0.2</v>
      </c>
      <c r="Q83" s="201">
        <v>0.21</v>
      </c>
      <c r="R83" s="201">
        <v>1.32</v>
      </c>
      <c r="S83" s="201">
        <v>0.65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1.42</v>
      </c>
      <c r="AL83" s="201">
        <v>0</v>
      </c>
      <c r="AM83" s="201">
        <v>0</v>
      </c>
      <c r="AN83" s="201">
        <v>0</v>
      </c>
      <c r="AO83" s="201">
        <v>70.77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-2.2000000000000002</v>
      </c>
      <c r="AV83" s="201">
        <v>0.17</v>
      </c>
      <c r="AW83" s="201">
        <v>0.18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5.41</v>
      </c>
      <c r="E84" s="201">
        <v>0</v>
      </c>
      <c r="F84" s="201">
        <v>0</v>
      </c>
      <c r="G84" s="201">
        <v>8.43</v>
      </c>
      <c r="H84" s="201">
        <v>0</v>
      </c>
      <c r="I84" s="201">
        <v>0</v>
      </c>
      <c r="J84" s="201">
        <v>10.97</v>
      </c>
      <c r="K84" s="201">
        <v>2.89</v>
      </c>
      <c r="L84" s="201">
        <v>0.36</v>
      </c>
      <c r="M84" s="201">
        <v>0.1</v>
      </c>
      <c r="N84" s="201">
        <v>0.06</v>
      </c>
      <c r="O84" s="201">
        <v>0.12</v>
      </c>
      <c r="P84" s="201">
        <v>0.2</v>
      </c>
      <c r="Q84" s="201">
        <v>0.21</v>
      </c>
      <c r="R84" s="201">
        <v>1.32</v>
      </c>
      <c r="S84" s="201">
        <v>0.65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1.42</v>
      </c>
      <c r="AL84" s="201">
        <v>0</v>
      </c>
      <c r="AM84" s="201">
        <v>0</v>
      </c>
      <c r="AN84" s="201">
        <v>0</v>
      </c>
      <c r="AO84" s="201">
        <v>70.77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-2.2000000000000002</v>
      </c>
      <c r="AV84" s="201">
        <v>0.17</v>
      </c>
      <c r="AW84" s="201">
        <v>0.18</v>
      </c>
      <c r="AX84" s="201">
        <v>0.1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5.41</v>
      </c>
      <c r="E85" s="201">
        <v>0</v>
      </c>
      <c r="F85" s="201">
        <v>0</v>
      </c>
      <c r="G85" s="201">
        <v>8.43</v>
      </c>
      <c r="H85" s="201">
        <v>0</v>
      </c>
      <c r="I85" s="201">
        <v>0</v>
      </c>
      <c r="J85" s="201">
        <v>10.97</v>
      </c>
      <c r="K85" s="201">
        <v>2.89</v>
      </c>
      <c r="L85" s="201">
        <v>0.21</v>
      </c>
      <c r="M85" s="201">
        <v>0.1</v>
      </c>
      <c r="N85" s="201">
        <v>0.06</v>
      </c>
      <c r="O85" s="201">
        <v>0.12</v>
      </c>
      <c r="P85" s="201">
        <v>0.2</v>
      </c>
      <c r="Q85" s="201">
        <v>0.21</v>
      </c>
      <c r="R85" s="201">
        <v>1.32</v>
      </c>
      <c r="S85" s="201">
        <v>0.65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1.42</v>
      </c>
      <c r="AL85" s="201">
        <v>0</v>
      </c>
      <c r="AM85" s="201">
        <v>0</v>
      </c>
      <c r="AN85" s="201">
        <v>0</v>
      </c>
      <c r="AO85" s="201">
        <v>70.77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-2.2000000000000002</v>
      </c>
      <c r="AV85" s="201">
        <v>0.11</v>
      </c>
      <c r="AW85" s="201">
        <v>0.15</v>
      </c>
      <c r="AX85" s="201">
        <v>0.09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5.41</v>
      </c>
      <c r="E86" s="201">
        <v>0</v>
      </c>
      <c r="F86" s="201">
        <v>0</v>
      </c>
      <c r="G86" s="201">
        <v>8.43</v>
      </c>
      <c r="H86" s="201">
        <v>0</v>
      </c>
      <c r="I86" s="201">
        <v>0</v>
      </c>
      <c r="J86" s="201">
        <v>10.97</v>
      </c>
      <c r="K86" s="201">
        <v>2.89</v>
      </c>
      <c r="L86" s="201">
        <v>0.36</v>
      </c>
      <c r="M86" s="201">
        <v>0.1</v>
      </c>
      <c r="N86" s="201">
        <v>0.06</v>
      </c>
      <c r="O86" s="201">
        <v>0.12</v>
      </c>
      <c r="P86" s="201">
        <v>0.2</v>
      </c>
      <c r="Q86" s="201">
        <v>0.21</v>
      </c>
      <c r="R86" s="201">
        <v>1.32</v>
      </c>
      <c r="S86" s="201">
        <v>0.65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1.42</v>
      </c>
      <c r="AL86" s="201">
        <v>0</v>
      </c>
      <c r="AM86" s="201">
        <v>0</v>
      </c>
      <c r="AN86" s="201">
        <v>0</v>
      </c>
      <c r="AO86" s="201">
        <v>70.77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-2.2000000000000002</v>
      </c>
      <c r="AV86" s="201">
        <v>0.11</v>
      </c>
      <c r="AW86" s="201">
        <v>0.15</v>
      </c>
      <c r="AX86" s="201">
        <v>0.06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5.41</v>
      </c>
      <c r="E87" s="201">
        <v>0</v>
      </c>
      <c r="F87" s="201">
        <v>0</v>
      </c>
      <c r="G87" s="201">
        <v>8.43</v>
      </c>
      <c r="H87" s="201">
        <v>0</v>
      </c>
      <c r="I87" s="201">
        <v>0</v>
      </c>
      <c r="J87" s="201">
        <v>10.97</v>
      </c>
      <c r="K87" s="201">
        <v>2.89</v>
      </c>
      <c r="L87" s="201">
        <v>0.36</v>
      </c>
      <c r="M87" s="201">
        <v>0.1</v>
      </c>
      <c r="N87" s="201">
        <v>0.06</v>
      </c>
      <c r="O87" s="201">
        <v>0.12</v>
      </c>
      <c r="P87" s="201">
        <v>0.2</v>
      </c>
      <c r="Q87" s="201">
        <v>0.21</v>
      </c>
      <c r="R87" s="201">
        <v>1.32</v>
      </c>
      <c r="S87" s="201">
        <v>0.65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1.06</v>
      </c>
      <c r="AL87" s="201">
        <v>0</v>
      </c>
      <c r="AM87" s="201">
        <v>0</v>
      </c>
      <c r="AN87" s="201">
        <v>0</v>
      </c>
      <c r="AO87" s="201">
        <v>72.23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-2.2000000000000002</v>
      </c>
      <c r="AV87" s="201">
        <v>0.11</v>
      </c>
      <c r="AW87" s="201">
        <v>0.09</v>
      </c>
      <c r="AX87" s="201">
        <v>0.06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5.41</v>
      </c>
      <c r="E88" s="201">
        <v>0</v>
      </c>
      <c r="F88" s="201">
        <v>0</v>
      </c>
      <c r="G88" s="201">
        <v>8.43</v>
      </c>
      <c r="H88" s="201">
        <v>0</v>
      </c>
      <c r="I88" s="201">
        <v>0</v>
      </c>
      <c r="J88" s="201">
        <v>10.97</v>
      </c>
      <c r="K88" s="201">
        <v>2.89</v>
      </c>
      <c r="L88" s="201">
        <v>0.36</v>
      </c>
      <c r="M88" s="201">
        <v>0.1</v>
      </c>
      <c r="N88" s="201">
        <v>0.06</v>
      </c>
      <c r="O88" s="201">
        <v>0.12</v>
      </c>
      <c r="P88" s="201">
        <v>0.2</v>
      </c>
      <c r="Q88" s="201">
        <v>0.21</v>
      </c>
      <c r="R88" s="201">
        <v>1.32</v>
      </c>
      <c r="S88" s="201">
        <v>0.65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1.06</v>
      </c>
      <c r="AL88" s="201">
        <v>0</v>
      </c>
      <c r="AM88" s="201">
        <v>0</v>
      </c>
      <c r="AN88" s="201">
        <v>0</v>
      </c>
      <c r="AO88" s="201">
        <v>72.23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-2.2000000000000002</v>
      </c>
      <c r="AV88" s="201">
        <v>0.11</v>
      </c>
      <c r="AW88" s="201">
        <v>0.05</v>
      </c>
      <c r="AX88" s="201">
        <v>0.05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5.41</v>
      </c>
      <c r="E89" s="201">
        <v>0</v>
      </c>
      <c r="F89" s="201">
        <v>0</v>
      </c>
      <c r="G89" s="201">
        <v>8.43</v>
      </c>
      <c r="H89" s="201">
        <v>0</v>
      </c>
      <c r="I89" s="201">
        <v>0</v>
      </c>
      <c r="J89" s="201">
        <v>10.97</v>
      </c>
      <c r="K89" s="201">
        <v>2.89</v>
      </c>
      <c r="L89" s="201">
        <v>0.36</v>
      </c>
      <c r="M89" s="201">
        <v>0.1</v>
      </c>
      <c r="N89" s="201">
        <v>0.06</v>
      </c>
      <c r="O89" s="201">
        <v>0.12</v>
      </c>
      <c r="P89" s="201">
        <v>0.2</v>
      </c>
      <c r="Q89" s="201">
        <v>0.21</v>
      </c>
      <c r="R89" s="201">
        <v>1.32</v>
      </c>
      <c r="S89" s="201">
        <v>0.65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1.06</v>
      </c>
      <c r="AL89" s="201">
        <v>0</v>
      </c>
      <c r="AM89" s="201">
        <v>0</v>
      </c>
      <c r="AN89" s="201">
        <v>0</v>
      </c>
      <c r="AO89" s="201">
        <v>72.23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-2.2000000000000002</v>
      </c>
      <c r="AV89" s="201">
        <v>0.11</v>
      </c>
      <c r="AW89" s="201">
        <v>0.05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5.41</v>
      </c>
      <c r="E90" s="201">
        <v>0</v>
      </c>
      <c r="F90" s="201">
        <v>0</v>
      </c>
      <c r="G90" s="201">
        <v>8.43</v>
      </c>
      <c r="H90" s="201">
        <v>0</v>
      </c>
      <c r="I90" s="201">
        <v>0</v>
      </c>
      <c r="J90" s="201">
        <v>10.97</v>
      </c>
      <c r="K90" s="201">
        <v>2.89</v>
      </c>
      <c r="L90" s="201">
        <v>0.36</v>
      </c>
      <c r="M90" s="201">
        <v>0.1</v>
      </c>
      <c r="N90" s="201">
        <v>0.06</v>
      </c>
      <c r="O90" s="201">
        <v>0.12</v>
      </c>
      <c r="P90" s="201">
        <v>0.2</v>
      </c>
      <c r="Q90" s="201">
        <v>0.21</v>
      </c>
      <c r="R90" s="201">
        <v>1.32</v>
      </c>
      <c r="S90" s="201">
        <v>0.65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1.06</v>
      </c>
      <c r="AL90" s="201">
        <v>0</v>
      </c>
      <c r="AM90" s="201">
        <v>0</v>
      </c>
      <c r="AN90" s="201">
        <v>0</v>
      </c>
      <c r="AO90" s="201">
        <v>72.23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-2.2000000000000002</v>
      </c>
      <c r="AV90" s="201">
        <v>0.11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5.41</v>
      </c>
      <c r="E91" s="201">
        <v>0</v>
      </c>
      <c r="F91" s="201">
        <v>0</v>
      </c>
      <c r="G91" s="201">
        <v>8.43</v>
      </c>
      <c r="H91" s="201">
        <v>0</v>
      </c>
      <c r="I91" s="201">
        <v>0</v>
      </c>
      <c r="J91" s="201">
        <v>10.97</v>
      </c>
      <c r="K91" s="201">
        <v>1.19</v>
      </c>
      <c r="L91" s="201">
        <v>0.36</v>
      </c>
      <c r="M91" s="201">
        <v>0.1</v>
      </c>
      <c r="N91" s="201">
        <v>0.06</v>
      </c>
      <c r="O91" s="201">
        <v>0.12</v>
      </c>
      <c r="P91" s="201">
        <v>0.2</v>
      </c>
      <c r="Q91" s="201">
        <v>0.21</v>
      </c>
      <c r="R91" s="201">
        <v>1.32</v>
      </c>
      <c r="S91" s="201">
        <v>0.65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0.71</v>
      </c>
      <c r="AL91" s="201">
        <v>0</v>
      </c>
      <c r="AM91" s="201">
        <v>0</v>
      </c>
      <c r="AN91" s="201">
        <v>0</v>
      </c>
      <c r="AO91" s="201">
        <v>72.23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-2.2000000000000002</v>
      </c>
      <c r="AV91" s="201">
        <v>0.11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5.41</v>
      </c>
      <c r="E92" s="201">
        <v>0</v>
      </c>
      <c r="F92" s="201">
        <v>0</v>
      </c>
      <c r="G92" s="201">
        <v>8.43</v>
      </c>
      <c r="H92" s="201">
        <v>0</v>
      </c>
      <c r="I92" s="201">
        <v>0</v>
      </c>
      <c r="J92" s="201">
        <v>10.97</v>
      </c>
      <c r="K92" s="201">
        <v>2.89</v>
      </c>
      <c r="L92" s="201">
        <v>0.36</v>
      </c>
      <c r="M92" s="201">
        <v>0.1</v>
      </c>
      <c r="N92" s="201">
        <v>0.06</v>
      </c>
      <c r="O92" s="201">
        <v>0.12</v>
      </c>
      <c r="P92" s="201">
        <v>0.2</v>
      </c>
      <c r="Q92" s="201">
        <v>0.21</v>
      </c>
      <c r="R92" s="201">
        <v>1.32</v>
      </c>
      <c r="S92" s="201">
        <v>0.65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0.71</v>
      </c>
      <c r="AL92" s="201">
        <v>0</v>
      </c>
      <c r="AM92" s="201">
        <v>0</v>
      </c>
      <c r="AN92" s="201">
        <v>0</v>
      </c>
      <c r="AO92" s="201">
        <v>72.23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-2.2000000000000002</v>
      </c>
      <c r="AV92" s="201">
        <v>0.11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5.41</v>
      </c>
      <c r="E93" s="201">
        <v>0</v>
      </c>
      <c r="F93" s="201">
        <v>0</v>
      </c>
      <c r="G93" s="201">
        <v>8.43</v>
      </c>
      <c r="H93" s="201">
        <v>0</v>
      </c>
      <c r="I93" s="201">
        <v>0</v>
      </c>
      <c r="J93" s="201">
        <v>10.97</v>
      </c>
      <c r="K93" s="201">
        <v>2.89</v>
      </c>
      <c r="L93" s="201">
        <v>0.36</v>
      </c>
      <c r="M93" s="201">
        <v>0.1</v>
      </c>
      <c r="N93" s="201">
        <v>0.06</v>
      </c>
      <c r="O93" s="201">
        <v>0.12</v>
      </c>
      <c r="P93" s="201">
        <v>0.2</v>
      </c>
      <c r="Q93" s="201">
        <v>0.21</v>
      </c>
      <c r="R93" s="201">
        <v>1.32</v>
      </c>
      <c r="S93" s="201">
        <v>0.65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0.71</v>
      </c>
      <c r="AL93" s="201">
        <v>0</v>
      </c>
      <c r="AM93" s="201">
        <v>0</v>
      </c>
      <c r="AN93" s="201">
        <v>0</v>
      </c>
      <c r="AO93" s="201">
        <v>72.23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-2.2000000000000002</v>
      </c>
      <c r="AV93" s="201">
        <v>0.11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5.41</v>
      </c>
      <c r="E94" s="201">
        <v>0</v>
      </c>
      <c r="F94" s="201">
        <v>0</v>
      </c>
      <c r="G94" s="201">
        <v>8.43</v>
      </c>
      <c r="H94" s="201">
        <v>0</v>
      </c>
      <c r="I94" s="201">
        <v>0</v>
      </c>
      <c r="J94" s="201">
        <v>10.97</v>
      </c>
      <c r="K94" s="201">
        <v>2.89</v>
      </c>
      <c r="L94" s="201">
        <v>0.36</v>
      </c>
      <c r="M94" s="201">
        <v>0.1</v>
      </c>
      <c r="N94" s="201">
        <v>0.06</v>
      </c>
      <c r="O94" s="201">
        <v>0.12</v>
      </c>
      <c r="P94" s="201">
        <v>0.2</v>
      </c>
      <c r="Q94" s="201">
        <v>0.21</v>
      </c>
      <c r="R94" s="201">
        <v>1.32</v>
      </c>
      <c r="S94" s="201">
        <v>0.65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0.71</v>
      </c>
      <c r="AL94" s="201">
        <v>0</v>
      </c>
      <c r="AM94" s="201">
        <v>0</v>
      </c>
      <c r="AN94" s="201">
        <v>0</v>
      </c>
      <c r="AO94" s="201">
        <v>72.23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-2.2000000000000002</v>
      </c>
      <c r="AV94" s="201">
        <v>0.11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5.41</v>
      </c>
      <c r="E95" s="201">
        <v>0</v>
      </c>
      <c r="F95" s="201">
        <v>0</v>
      </c>
      <c r="G95" s="201">
        <v>8.43</v>
      </c>
      <c r="H95" s="201">
        <v>0</v>
      </c>
      <c r="I95" s="201">
        <v>0</v>
      </c>
      <c r="J95" s="201">
        <v>10.97</v>
      </c>
      <c r="K95" s="201">
        <v>2.89</v>
      </c>
      <c r="L95" s="201">
        <v>0.36</v>
      </c>
      <c r="M95" s="201">
        <v>0.1</v>
      </c>
      <c r="N95" s="201">
        <v>0.06</v>
      </c>
      <c r="O95" s="201">
        <v>0.12</v>
      </c>
      <c r="P95" s="201">
        <v>0.2</v>
      </c>
      <c r="Q95" s="201">
        <v>0.21</v>
      </c>
      <c r="R95" s="201">
        <v>1.32</v>
      </c>
      <c r="S95" s="201">
        <v>0.65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0.71</v>
      </c>
      <c r="AL95" s="201">
        <v>0</v>
      </c>
      <c r="AM95" s="201">
        <v>0</v>
      </c>
      <c r="AN95" s="201">
        <v>0</v>
      </c>
      <c r="AO95" s="201">
        <v>72.23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-2.2000000000000002</v>
      </c>
      <c r="AV95" s="201">
        <v>0.11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5.41</v>
      </c>
      <c r="E96" s="201">
        <v>0</v>
      </c>
      <c r="F96" s="201">
        <v>0</v>
      </c>
      <c r="G96" s="201">
        <v>8.43</v>
      </c>
      <c r="H96" s="201">
        <v>0</v>
      </c>
      <c r="I96" s="201">
        <v>0</v>
      </c>
      <c r="J96" s="201">
        <v>10.97</v>
      </c>
      <c r="K96" s="201">
        <v>2.89</v>
      </c>
      <c r="L96" s="201">
        <v>0.36</v>
      </c>
      <c r="M96" s="201">
        <v>0.1</v>
      </c>
      <c r="N96" s="201">
        <v>0.06</v>
      </c>
      <c r="O96" s="201">
        <v>0.12</v>
      </c>
      <c r="P96" s="201">
        <v>0.2</v>
      </c>
      <c r="Q96" s="201">
        <v>0.21</v>
      </c>
      <c r="R96" s="201">
        <v>1.32</v>
      </c>
      <c r="S96" s="201">
        <v>0.65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0.71</v>
      </c>
      <c r="AL96" s="201">
        <v>0</v>
      </c>
      <c r="AM96" s="201">
        <v>0</v>
      </c>
      <c r="AN96" s="201">
        <v>0</v>
      </c>
      <c r="AO96" s="201">
        <v>72.23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-2.2000000000000002</v>
      </c>
      <c r="AV96" s="201">
        <v>0.11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5.41</v>
      </c>
      <c r="E97" s="201">
        <v>0</v>
      </c>
      <c r="F97" s="201">
        <v>0</v>
      </c>
      <c r="G97" s="201">
        <v>8.43</v>
      </c>
      <c r="H97" s="201">
        <v>0</v>
      </c>
      <c r="I97" s="201">
        <v>0</v>
      </c>
      <c r="J97" s="201">
        <v>10.97</v>
      </c>
      <c r="K97" s="201">
        <v>2.89</v>
      </c>
      <c r="L97" s="201">
        <v>0.36</v>
      </c>
      <c r="M97" s="201">
        <v>0.1</v>
      </c>
      <c r="N97" s="201">
        <v>0.06</v>
      </c>
      <c r="O97" s="201">
        <v>0.12</v>
      </c>
      <c r="P97" s="201">
        <v>0.2</v>
      </c>
      <c r="Q97" s="201">
        <v>0.21</v>
      </c>
      <c r="R97" s="201">
        <v>1.32</v>
      </c>
      <c r="S97" s="201">
        <v>0.65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0.71</v>
      </c>
      <c r="AL97" s="201">
        <v>0</v>
      </c>
      <c r="AM97" s="201">
        <v>0</v>
      </c>
      <c r="AN97" s="201">
        <v>0</v>
      </c>
      <c r="AO97" s="201">
        <v>72.23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-2.2000000000000002</v>
      </c>
      <c r="AV97" s="201">
        <v>0.11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5.41</v>
      </c>
      <c r="E98" s="201">
        <v>0</v>
      </c>
      <c r="F98" s="201">
        <v>0</v>
      </c>
      <c r="G98" s="201">
        <v>8.43</v>
      </c>
      <c r="H98" s="201">
        <v>0</v>
      </c>
      <c r="I98" s="201">
        <v>0</v>
      </c>
      <c r="J98" s="201">
        <v>10.97</v>
      </c>
      <c r="K98" s="201">
        <v>2.89</v>
      </c>
      <c r="L98" s="201">
        <v>0.36</v>
      </c>
      <c r="M98" s="201">
        <v>0.1</v>
      </c>
      <c r="N98" s="201">
        <v>0.06</v>
      </c>
      <c r="O98" s="201">
        <v>0.12</v>
      </c>
      <c r="P98" s="201">
        <v>0.2</v>
      </c>
      <c r="Q98" s="201">
        <v>0.21</v>
      </c>
      <c r="R98" s="201">
        <v>1.32</v>
      </c>
      <c r="S98" s="201">
        <v>0.65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0.71</v>
      </c>
      <c r="AL98" s="201">
        <v>0</v>
      </c>
      <c r="AM98" s="201">
        <v>0</v>
      </c>
      <c r="AN98" s="201">
        <v>0</v>
      </c>
      <c r="AO98" s="201">
        <v>72.23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-2.2000000000000002</v>
      </c>
      <c r="AV98" s="201">
        <v>0.11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0.12934500000000027</v>
      </c>
      <c r="E99">
        <f t="shared" si="0"/>
        <v>0</v>
      </c>
      <c r="F99">
        <f t="shared" si="0"/>
        <v>0</v>
      </c>
      <c r="G99">
        <f t="shared" si="0"/>
        <v>0.20231999999999964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6.8614999999999843E-2</v>
      </c>
      <c r="L99">
        <f t="shared" si="0"/>
        <v>8.4299999999999948E-3</v>
      </c>
      <c r="M99">
        <f t="shared" si="0"/>
        <v>2.3999999999999955E-3</v>
      </c>
      <c r="N99">
        <f t="shared" si="0"/>
        <v>1.4399999999999979E-3</v>
      </c>
      <c r="O99">
        <f t="shared" si="0"/>
        <v>2.8824999999999957E-3</v>
      </c>
      <c r="P99">
        <f t="shared" si="0"/>
        <v>7.7599999999999877E-2</v>
      </c>
      <c r="Q99">
        <f t="shared" si="0"/>
        <v>5.0000000000000114E-3</v>
      </c>
      <c r="R99">
        <f t="shared" si="0"/>
        <v>3.0539999999999932E-2</v>
      </c>
      <c r="S99">
        <f t="shared" si="0"/>
        <v>1.5599999999999977E-2</v>
      </c>
      <c r="T99">
        <f t="shared" si="0"/>
        <v>9.5500000000000066E-4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1.2685000000000014E-2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1.7276800000000021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-5.2799999999999916E-2</v>
      </c>
      <c r="AV99">
        <f t="shared" si="0"/>
        <v>2.6799999999999984E-3</v>
      </c>
      <c r="AW99">
        <f t="shared" si="0"/>
        <v>3.4749999999999999E-4</v>
      </c>
      <c r="AX99">
        <f t="shared" si="0"/>
        <v>2.9250000000000001E-4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21.32</v>
      </c>
      <c r="H3" s="201">
        <v>0</v>
      </c>
      <c r="I3" s="201">
        <v>0</v>
      </c>
      <c r="J3" s="201">
        <v>26.91</v>
      </c>
      <c r="K3" s="201">
        <v>0.35</v>
      </c>
      <c r="L3" s="201">
        <v>21.87</v>
      </c>
      <c r="M3" s="201">
        <v>1.1299999999999999</v>
      </c>
      <c r="N3" s="201">
        <v>0.73</v>
      </c>
      <c r="O3" s="201">
        <v>0</v>
      </c>
      <c r="P3" s="201">
        <v>1.61</v>
      </c>
      <c r="Q3" s="201">
        <v>0.13</v>
      </c>
      <c r="R3" s="201">
        <v>0.49</v>
      </c>
      <c r="S3" s="201">
        <v>0.31</v>
      </c>
      <c r="T3" s="201">
        <v>0</v>
      </c>
      <c r="U3" s="201">
        <v>3.99</v>
      </c>
      <c r="V3" s="201">
        <v>0.24</v>
      </c>
      <c r="W3" s="201">
        <v>0.54</v>
      </c>
      <c r="X3" s="201">
        <v>2.19</v>
      </c>
      <c r="Y3" s="201">
        <v>0</v>
      </c>
      <c r="Z3" s="201">
        <v>2.93</v>
      </c>
      <c r="AA3" s="201">
        <v>1.04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213.17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21.32</v>
      </c>
      <c r="H4" s="201">
        <v>0</v>
      </c>
      <c r="I4" s="201">
        <v>0</v>
      </c>
      <c r="J4" s="201">
        <v>26.91</v>
      </c>
      <c r="K4" s="201">
        <v>0.35</v>
      </c>
      <c r="L4" s="201">
        <v>21.87</v>
      </c>
      <c r="M4" s="201">
        <v>1.07</v>
      </c>
      <c r="N4" s="201">
        <v>0.69</v>
      </c>
      <c r="O4" s="201">
        <v>0</v>
      </c>
      <c r="P4" s="201">
        <v>1.61</v>
      </c>
      <c r="Q4" s="201">
        <v>0.13</v>
      </c>
      <c r="R4" s="201">
        <v>0.49</v>
      </c>
      <c r="S4" s="201">
        <v>0.31</v>
      </c>
      <c r="T4" s="201">
        <v>0</v>
      </c>
      <c r="U4" s="201">
        <v>3.99</v>
      </c>
      <c r="V4" s="201">
        <v>0.24</v>
      </c>
      <c r="W4" s="201">
        <v>0.54</v>
      </c>
      <c r="X4" s="201">
        <v>2.19</v>
      </c>
      <c r="Y4" s="201">
        <v>0</v>
      </c>
      <c r="Z4" s="201">
        <v>2.93</v>
      </c>
      <c r="AA4" s="201">
        <v>1.04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213.17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21.32</v>
      </c>
      <c r="H5" s="201">
        <v>0</v>
      </c>
      <c r="I5" s="201">
        <v>0</v>
      </c>
      <c r="J5" s="201">
        <v>26.91</v>
      </c>
      <c r="K5" s="201">
        <v>0</v>
      </c>
      <c r="L5" s="201">
        <v>21.87</v>
      </c>
      <c r="M5" s="201">
        <v>1.07</v>
      </c>
      <c r="N5" s="201">
        <v>0.69</v>
      </c>
      <c r="O5" s="201">
        <v>0</v>
      </c>
      <c r="P5" s="201">
        <v>1.61</v>
      </c>
      <c r="Q5" s="201">
        <v>0.13</v>
      </c>
      <c r="R5" s="201">
        <v>0.49</v>
      </c>
      <c r="S5" s="201">
        <v>0.31</v>
      </c>
      <c r="T5" s="201">
        <v>0</v>
      </c>
      <c r="U5" s="201">
        <v>3.99</v>
      </c>
      <c r="V5" s="201">
        <v>0.24</v>
      </c>
      <c r="W5" s="201">
        <v>0.54</v>
      </c>
      <c r="X5" s="201">
        <v>2.19</v>
      </c>
      <c r="Y5" s="201">
        <v>0</v>
      </c>
      <c r="Z5" s="201">
        <v>2.93</v>
      </c>
      <c r="AA5" s="201">
        <v>1.04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213.17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21.32</v>
      </c>
      <c r="H6" s="201">
        <v>0</v>
      </c>
      <c r="I6" s="201">
        <v>0</v>
      </c>
      <c r="J6" s="201">
        <v>26.91</v>
      </c>
      <c r="K6" s="201">
        <v>0.35</v>
      </c>
      <c r="L6" s="201">
        <v>21.87</v>
      </c>
      <c r="M6" s="201">
        <v>1.07</v>
      </c>
      <c r="N6" s="201">
        <v>0.69</v>
      </c>
      <c r="O6" s="201">
        <v>0</v>
      </c>
      <c r="P6" s="201">
        <v>1.61</v>
      </c>
      <c r="Q6" s="201">
        <v>0.13</v>
      </c>
      <c r="R6" s="201">
        <v>0.49</v>
      </c>
      <c r="S6" s="201">
        <v>0.31</v>
      </c>
      <c r="T6" s="201">
        <v>0</v>
      </c>
      <c r="U6" s="201">
        <v>3.99</v>
      </c>
      <c r="V6" s="201">
        <v>0.24</v>
      </c>
      <c r="W6" s="201">
        <v>0.54</v>
      </c>
      <c r="X6" s="201">
        <v>2.19</v>
      </c>
      <c r="Y6" s="201">
        <v>0</v>
      </c>
      <c r="Z6" s="201">
        <v>2.93</v>
      </c>
      <c r="AA6" s="201">
        <v>1.04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213.17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21.32</v>
      </c>
      <c r="H7" s="201">
        <v>0</v>
      </c>
      <c r="I7" s="201">
        <v>0</v>
      </c>
      <c r="J7" s="201">
        <v>26.91</v>
      </c>
      <c r="K7" s="201">
        <v>0.35</v>
      </c>
      <c r="L7" s="201">
        <v>21.87</v>
      </c>
      <c r="M7" s="201">
        <v>1.07</v>
      </c>
      <c r="N7" s="201">
        <v>0.69</v>
      </c>
      <c r="O7" s="201">
        <v>0</v>
      </c>
      <c r="P7" s="201">
        <v>1.61</v>
      </c>
      <c r="Q7" s="201">
        <v>0.13</v>
      </c>
      <c r="R7" s="201">
        <v>0.49</v>
      </c>
      <c r="S7" s="201">
        <v>0.31</v>
      </c>
      <c r="T7" s="201">
        <v>0</v>
      </c>
      <c r="U7" s="201">
        <v>3.99</v>
      </c>
      <c r="V7" s="201">
        <v>0.24</v>
      </c>
      <c r="W7" s="201">
        <v>0.54</v>
      </c>
      <c r="X7" s="201">
        <v>2.19</v>
      </c>
      <c r="Y7" s="201">
        <v>0</v>
      </c>
      <c r="Z7" s="201">
        <v>2.93</v>
      </c>
      <c r="AA7" s="201">
        <v>1.04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208.82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21.32</v>
      </c>
      <c r="H8" s="201">
        <v>0</v>
      </c>
      <c r="I8" s="201">
        <v>0</v>
      </c>
      <c r="J8" s="201">
        <v>26.91</v>
      </c>
      <c r="K8" s="201">
        <v>0.35</v>
      </c>
      <c r="L8" s="201">
        <v>21.87</v>
      </c>
      <c r="M8" s="201">
        <v>1.07</v>
      </c>
      <c r="N8" s="201">
        <v>0.69</v>
      </c>
      <c r="O8" s="201">
        <v>0</v>
      </c>
      <c r="P8" s="201">
        <v>1.61</v>
      </c>
      <c r="Q8" s="201">
        <v>0.13</v>
      </c>
      <c r="R8" s="201">
        <v>0.49</v>
      </c>
      <c r="S8" s="201">
        <v>0.31</v>
      </c>
      <c r="T8" s="201">
        <v>0</v>
      </c>
      <c r="U8" s="201">
        <v>3.99</v>
      </c>
      <c r="V8" s="201">
        <v>0.24</v>
      </c>
      <c r="W8" s="201">
        <v>0.54</v>
      </c>
      <c r="X8" s="201">
        <v>2.19</v>
      </c>
      <c r="Y8" s="201">
        <v>0</v>
      </c>
      <c r="Z8" s="201">
        <v>2.93</v>
      </c>
      <c r="AA8" s="201">
        <v>1.04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208.82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21.32</v>
      </c>
      <c r="H9" s="201">
        <v>0</v>
      </c>
      <c r="I9" s="201">
        <v>0</v>
      </c>
      <c r="J9" s="201">
        <v>26.91</v>
      </c>
      <c r="K9" s="201">
        <v>4.08</v>
      </c>
      <c r="L9" s="201">
        <v>83.94</v>
      </c>
      <c r="M9" s="201">
        <v>1.07</v>
      </c>
      <c r="N9" s="201">
        <v>0.69</v>
      </c>
      <c r="O9" s="201">
        <v>0</v>
      </c>
      <c r="P9" s="201">
        <v>1.61</v>
      </c>
      <c r="Q9" s="201">
        <v>0.13</v>
      </c>
      <c r="R9" s="201">
        <v>6.08</v>
      </c>
      <c r="S9" s="201">
        <v>3.77</v>
      </c>
      <c r="T9" s="201">
        <v>0</v>
      </c>
      <c r="U9" s="201">
        <v>3.99</v>
      </c>
      <c r="V9" s="201">
        <v>3.01</v>
      </c>
      <c r="W9" s="201">
        <v>0.54</v>
      </c>
      <c r="X9" s="201">
        <v>2.19</v>
      </c>
      <c r="Y9" s="201">
        <v>0</v>
      </c>
      <c r="Z9" s="201">
        <v>57.99</v>
      </c>
      <c r="AA9" s="201">
        <v>19.97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208.82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21.32</v>
      </c>
      <c r="H10" s="201">
        <v>0</v>
      </c>
      <c r="I10" s="201">
        <v>0</v>
      </c>
      <c r="J10" s="201">
        <v>26.91</v>
      </c>
      <c r="K10" s="201">
        <v>4.08</v>
      </c>
      <c r="L10" s="201">
        <v>158.11000000000001</v>
      </c>
      <c r="M10" s="201">
        <v>1.07</v>
      </c>
      <c r="N10" s="201">
        <v>0.69</v>
      </c>
      <c r="O10" s="201">
        <v>0</v>
      </c>
      <c r="P10" s="201">
        <v>1.61</v>
      </c>
      <c r="Q10" s="201">
        <v>0.13</v>
      </c>
      <c r="R10" s="201">
        <v>6.08</v>
      </c>
      <c r="S10" s="201">
        <v>3.77</v>
      </c>
      <c r="T10" s="201">
        <v>0</v>
      </c>
      <c r="U10" s="201">
        <v>3.99</v>
      </c>
      <c r="V10" s="201">
        <v>3.01</v>
      </c>
      <c r="W10" s="201">
        <v>0.54</v>
      </c>
      <c r="X10" s="201">
        <v>2.19</v>
      </c>
      <c r="Y10" s="201">
        <v>0</v>
      </c>
      <c r="Z10" s="201">
        <v>58.7</v>
      </c>
      <c r="AA10" s="201">
        <v>19.97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208.82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21.32</v>
      </c>
      <c r="H11" s="201">
        <v>0</v>
      </c>
      <c r="I11" s="201">
        <v>0</v>
      </c>
      <c r="J11" s="201">
        <v>26.91</v>
      </c>
      <c r="K11" s="201">
        <v>4.08</v>
      </c>
      <c r="L11" s="201">
        <v>225.48</v>
      </c>
      <c r="M11" s="201">
        <v>1.07</v>
      </c>
      <c r="N11" s="201">
        <v>0.69</v>
      </c>
      <c r="O11" s="201">
        <v>0</v>
      </c>
      <c r="P11" s="201">
        <v>1.61</v>
      </c>
      <c r="Q11" s="201">
        <v>0</v>
      </c>
      <c r="R11" s="201">
        <v>0.49</v>
      </c>
      <c r="S11" s="201">
        <v>3.77</v>
      </c>
      <c r="T11" s="201">
        <v>0</v>
      </c>
      <c r="U11" s="201">
        <v>3.99</v>
      </c>
      <c r="V11" s="201">
        <v>0.24</v>
      </c>
      <c r="W11" s="201">
        <v>0.54</v>
      </c>
      <c r="X11" s="201">
        <v>2.19</v>
      </c>
      <c r="Y11" s="201">
        <v>0</v>
      </c>
      <c r="Z11" s="201">
        <v>5.13</v>
      </c>
      <c r="AA11" s="201">
        <v>19.97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219.7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21.32</v>
      </c>
      <c r="H12" s="201">
        <v>0</v>
      </c>
      <c r="I12" s="201">
        <v>0</v>
      </c>
      <c r="J12" s="201">
        <v>26.91</v>
      </c>
      <c r="K12" s="201">
        <v>4.08</v>
      </c>
      <c r="L12" s="201">
        <v>244.73</v>
      </c>
      <c r="M12" s="201">
        <v>1.07</v>
      </c>
      <c r="N12" s="201">
        <v>0.69</v>
      </c>
      <c r="O12" s="201">
        <v>0</v>
      </c>
      <c r="P12" s="201">
        <v>1.61</v>
      </c>
      <c r="Q12" s="201">
        <v>0.12</v>
      </c>
      <c r="R12" s="201">
        <v>0.49</v>
      </c>
      <c r="S12" s="201">
        <v>0.88</v>
      </c>
      <c r="T12" s="201">
        <v>0</v>
      </c>
      <c r="U12" s="201">
        <v>3.99</v>
      </c>
      <c r="V12" s="201">
        <v>0.24</v>
      </c>
      <c r="W12" s="201">
        <v>0.54</v>
      </c>
      <c r="X12" s="201">
        <v>2.19</v>
      </c>
      <c r="Y12" s="201">
        <v>0</v>
      </c>
      <c r="Z12" s="201">
        <v>2.93</v>
      </c>
      <c r="AA12" s="201">
        <v>1.04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219.7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21.32</v>
      </c>
      <c r="H13" s="201">
        <v>0</v>
      </c>
      <c r="I13" s="201">
        <v>0</v>
      </c>
      <c r="J13" s="201">
        <v>26.91</v>
      </c>
      <c r="K13" s="201">
        <v>4.08</v>
      </c>
      <c r="L13" s="201">
        <v>244.73</v>
      </c>
      <c r="M13" s="201">
        <v>1.07</v>
      </c>
      <c r="N13" s="201">
        <v>0.69</v>
      </c>
      <c r="O13" s="201">
        <v>0</v>
      </c>
      <c r="P13" s="201">
        <v>1.61</v>
      </c>
      <c r="Q13" s="201">
        <v>0.12</v>
      </c>
      <c r="R13" s="201">
        <v>0.49</v>
      </c>
      <c r="S13" s="201">
        <v>0.31</v>
      </c>
      <c r="T13" s="201">
        <v>0</v>
      </c>
      <c r="U13" s="201">
        <v>3.99</v>
      </c>
      <c r="V13" s="201">
        <v>0.24</v>
      </c>
      <c r="W13" s="201">
        <v>0.54</v>
      </c>
      <c r="X13" s="201">
        <v>2.19</v>
      </c>
      <c r="Y13" s="201">
        <v>0</v>
      </c>
      <c r="Z13" s="201">
        <v>2.93</v>
      </c>
      <c r="AA13" s="201">
        <v>0.9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219.7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21.32</v>
      </c>
      <c r="H14" s="201">
        <v>0</v>
      </c>
      <c r="I14" s="201">
        <v>0</v>
      </c>
      <c r="J14" s="201">
        <v>26.91</v>
      </c>
      <c r="K14" s="201">
        <v>4.08</v>
      </c>
      <c r="L14" s="201">
        <v>244.73</v>
      </c>
      <c r="M14" s="201">
        <v>1.07</v>
      </c>
      <c r="N14" s="201">
        <v>0.69</v>
      </c>
      <c r="O14" s="201">
        <v>0</v>
      </c>
      <c r="P14" s="201">
        <v>1.61</v>
      </c>
      <c r="Q14" s="201">
        <v>0.12</v>
      </c>
      <c r="R14" s="201">
        <v>0.49</v>
      </c>
      <c r="S14" s="201">
        <v>0.31</v>
      </c>
      <c r="T14" s="201">
        <v>0</v>
      </c>
      <c r="U14" s="201">
        <v>3.99</v>
      </c>
      <c r="V14" s="201">
        <v>0.24</v>
      </c>
      <c r="W14" s="201">
        <v>0.54</v>
      </c>
      <c r="X14" s="201">
        <v>2.19</v>
      </c>
      <c r="Y14" s="201">
        <v>0</v>
      </c>
      <c r="Z14" s="201">
        <v>2.93</v>
      </c>
      <c r="AA14" s="201">
        <v>0.9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219.7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21.32</v>
      </c>
      <c r="H15" s="201">
        <v>0</v>
      </c>
      <c r="I15" s="201">
        <v>0</v>
      </c>
      <c r="J15" s="201">
        <v>26.91</v>
      </c>
      <c r="K15" s="201">
        <v>4.08</v>
      </c>
      <c r="L15" s="201">
        <v>244.73</v>
      </c>
      <c r="M15" s="201">
        <v>1.07</v>
      </c>
      <c r="N15" s="201">
        <v>0.69</v>
      </c>
      <c r="O15" s="201">
        <v>0</v>
      </c>
      <c r="P15" s="201">
        <v>1.61</v>
      </c>
      <c r="Q15" s="201">
        <v>0.12</v>
      </c>
      <c r="R15" s="201">
        <v>0.49</v>
      </c>
      <c r="S15" s="201">
        <v>0.31</v>
      </c>
      <c r="T15" s="201">
        <v>0</v>
      </c>
      <c r="U15" s="201">
        <v>3.99</v>
      </c>
      <c r="V15" s="201">
        <v>0.24</v>
      </c>
      <c r="W15" s="201">
        <v>0.54</v>
      </c>
      <c r="X15" s="201">
        <v>2.19</v>
      </c>
      <c r="Y15" s="201">
        <v>0</v>
      </c>
      <c r="Z15" s="201">
        <v>2.93</v>
      </c>
      <c r="AA15" s="201">
        <v>1.04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219.7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21.32</v>
      </c>
      <c r="H16" s="201">
        <v>0</v>
      </c>
      <c r="I16" s="201">
        <v>0</v>
      </c>
      <c r="J16" s="201">
        <v>26.91</v>
      </c>
      <c r="K16" s="201">
        <v>4.08</v>
      </c>
      <c r="L16" s="201">
        <v>244.73</v>
      </c>
      <c r="M16" s="201">
        <v>1.07</v>
      </c>
      <c r="N16" s="201">
        <v>0.69</v>
      </c>
      <c r="O16" s="201">
        <v>0</v>
      </c>
      <c r="P16" s="201">
        <v>1.61</v>
      </c>
      <c r="Q16" s="201">
        <v>0.12</v>
      </c>
      <c r="R16" s="201">
        <v>0.49</v>
      </c>
      <c r="S16" s="201">
        <v>0.31</v>
      </c>
      <c r="T16" s="201">
        <v>0</v>
      </c>
      <c r="U16" s="201">
        <v>3.99</v>
      </c>
      <c r="V16" s="201">
        <v>0.24</v>
      </c>
      <c r="W16" s="201">
        <v>0.54</v>
      </c>
      <c r="X16" s="201">
        <v>2.19</v>
      </c>
      <c r="Y16" s="201">
        <v>0</v>
      </c>
      <c r="Z16" s="201">
        <v>2.93</v>
      </c>
      <c r="AA16" s="201">
        <v>1.04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219.7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21.32</v>
      </c>
      <c r="H17" s="201">
        <v>0</v>
      </c>
      <c r="I17" s="201">
        <v>0</v>
      </c>
      <c r="J17" s="201">
        <v>26.91</v>
      </c>
      <c r="K17" s="201">
        <v>4.08</v>
      </c>
      <c r="L17" s="201">
        <v>244.73</v>
      </c>
      <c r="M17" s="201">
        <v>1.07</v>
      </c>
      <c r="N17" s="201">
        <v>0.69</v>
      </c>
      <c r="O17" s="201">
        <v>0</v>
      </c>
      <c r="P17" s="201">
        <v>1.61</v>
      </c>
      <c r="Q17" s="201">
        <v>0.12</v>
      </c>
      <c r="R17" s="201">
        <v>0.49</v>
      </c>
      <c r="S17" s="201">
        <v>0.31</v>
      </c>
      <c r="T17" s="201">
        <v>0</v>
      </c>
      <c r="U17" s="201">
        <v>3.99</v>
      </c>
      <c r="V17" s="201">
        <v>0.24</v>
      </c>
      <c r="W17" s="201">
        <v>0.54</v>
      </c>
      <c r="X17" s="201">
        <v>2.19</v>
      </c>
      <c r="Y17" s="201">
        <v>0</v>
      </c>
      <c r="Z17" s="201">
        <v>2.93</v>
      </c>
      <c r="AA17" s="201">
        <v>1.04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219.7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21.32</v>
      </c>
      <c r="H18" s="201">
        <v>0</v>
      </c>
      <c r="I18" s="201">
        <v>0</v>
      </c>
      <c r="J18" s="201">
        <v>26.91</v>
      </c>
      <c r="K18" s="201">
        <v>4.08</v>
      </c>
      <c r="L18" s="201">
        <v>244.73</v>
      </c>
      <c r="M18" s="201">
        <v>1.07</v>
      </c>
      <c r="N18" s="201">
        <v>0.69</v>
      </c>
      <c r="O18" s="201">
        <v>0</v>
      </c>
      <c r="P18" s="201">
        <v>1.61</v>
      </c>
      <c r="Q18" s="201">
        <v>0.12</v>
      </c>
      <c r="R18" s="201">
        <v>0.49</v>
      </c>
      <c r="S18" s="201">
        <v>0.31</v>
      </c>
      <c r="T18" s="201">
        <v>0</v>
      </c>
      <c r="U18" s="201">
        <v>3.99</v>
      </c>
      <c r="V18" s="201">
        <v>0.24</v>
      </c>
      <c r="W18" s="201">
        <v>0.54</v>
      </c>
      <c r="X18" s="201">
        <v>2.19</v>
      </c>
      <c r="Y18" s="201">
        <v>0</v>
      </c>
      <c r="Z18" s="201">
        <v>2.93</v>
      </c>
      <c r="AA18" s="201">
        <v>1.04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219.7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21.32</v>
      </c>
      <c r="H19" s="201">
        <v>0</v>
      </c>
      <c r="I19" s="201">
        <v>0</v>
      </c>
      <c r="J19" s="201">
        <v>26.91</v>
      </c>
      <c r="K19" s="201">
        <v>4.08</v>
      </c>
      <c r="L19" s="201">
        <v>244.73</v>
      </c>
      <c r="M19" s="201">
        <v>1.07</v>
      </c>
      <c r="N19" s="201">
        <v>0.69</v>
      </c>
      <c r="O19" s="201">
        <v>0</v>
      </c>
      <c r="P19" s="201">
        <v>1.61</v>
      </c>
      <c r="Q19" s="201">
        <v>0.12</v>
      </c>
      <c r="R19" s="201">
        <v>0.49</v>
      </c>
      <c r="S19" s="201">
        <v>0.31</v>
      </c>
      <c r="T19" s="201">
        <v>0</v>
      </c>
      <c r="U19" s="201">
        <v>3.99</v>
      </c>
      <c r="V19" s="201">
        <v>0.24</v>
      </c>
      <c r="W19" s="201">
        <v>0.54</v>
      </c>
      <c r="X19" s="201">
        <v>2.19</v>
      </c>
      <c r="Y19" s="201">
        <v>0</v>
      </c>
      <c r="Z19" s="201">
        <v>2.93</v>
      </c>
      <c r="AA19" s="201">
        <v>1.04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219.7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21.32</v>
      </c>
      <c r="H20" s="201">
        <v>0</v>
      </c>
      <c r="I20" s="201">
        <v>0</v>
      </c>
      <c r="J20" s="201">
        <v>26.91</v>
      </c>
      <c r="K20" s="201">
        <v>4.08</v>
      </c>
      <c r="L20" s="201">
        <v>244.73</v>
      </c>
      <c r="M20" s="201">
        <v>1.07</v>
      </c>
      <c r="N20" s="201">
        <v>0.69</v>
      </c>
      <c r="O20" s="201">
        <v>0</v>
      </c>
      <c r="P20" s="201">
        <v>1.61</v>
      </c>
      <c r="Q20" s="201">
        <v>0.12</v>
      </c>
      <c r="R20" s="201">
        <v>0.49</v>
      </c>
      <c r="S20" s="201">
        <v>0.31</v>
      </c>
      <c r="T20" s="201">
        <v>0</v>
      </c>
      <c r="U20" s="201">
        <v>3.99</v>
      </c>
      <c r="V20" s="201">
        <v>0.24</v>
      </c>
      <c r="W20" s="201">
        <v>0.54</v>
      </c>
      <c r="X20" s="201">
        <v>2.19</v>
      </c>
      <c r="Y20" s="201">
        <v>0</v>
      </c>
      <c r="Z20" s="201">
        <v>2.93</v>
      </c>
      <c r="AA20" s="201">
        <v>1.04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219.7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21.32</v>
      </c>
      <c r="H21" s="201">
        <v>0</v>
      </c>
      <c r="I21" s="201">
        <v>0</v>
      </c>
      <c r="J21" s="201">
        <v>26.91</v>
      </c>
      <c r="K21" s="201">
        <v>4.08</v>
      </c>
      <c r="L21" s="201">
        <v>244.73</v>
      </c>
      <c r="M21" s="201">
        <v>1.07</v>
      </c>
      <c r="N21" s="201">
        <v>0.69</v>
      </c>
      <c r="O21" s="201">
        <v>0</v>
      </c>
      <c r="P21" s="201">
        <v>1.61</v>
      </c>
      <c r="Q21" s="201">
        <v>0.12</v>
      </c>
      <c r="R21" s="201">
        <v>0.49</v>
      </c>
      <c r="S21" s="201">
        <v>0.31</v>
      </c>
      <c r="T21" s="201">
        <v>0</v>
      </c>
      <c r="U21" s="201">
        <v>3.99</v>
      </c>
      <c r="V21" s="201">
        <v>0.24</v>
      </c>
      <c r="W21" s="201">
        <v>0.54</v>
      </c>
      <c r="X21" s="201">
        <v>2.19</v>
      </c>
      <c r="Y21" s="201">
        <v>0</v>
      </c>
      <c r="Z21" s="201">
        <v>2.93</v>
      </c>
      <c r="AA21" s="201">
        <v>1.04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219.7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21.32</v>
      </c>
      <c r="H22" s="201">
        <v>0</v>
      </c>
      <c r="I22" s="201">
        <v>0</v>
      </c>
      <c r="J22" s="201">
        <v>26.91</v>
      </c>
      <c r="K22" s="201">
        <v>4.08</v>
      </c>
      <c r="L22" s="201">
        <v>244.73</v>
      </c>
      <c r="M22" s="201">
        <v>1.07</v>
      </c>
      <c r="N22" s="201">
        <v>0.69</v>
      </c>
      <c r="O22" s="201">
        <v>0</v>
      </c>
      <c r="P22" s="201">
        <v>1.61</v>
      </c>
      <c r="Q22" s="201">
        <v>0.12</v>
      </c>
      <c r="R22" s="201">
        <v>0.49</v>
      </c>
      <c r="S22" s="201">
        <v>0.31</v>
      </c>
      <c r="T22" s="201">
        <v>0</v>
      </c>
      <c r="U22" s="201">
        <v>3.99</v>
      </c>
      <c r="V22" s="201">
        <v>0.24</v>
      </c>
      <c r="W22" s="201">
        <v>0.54</v>
      </c>
      <c r="X22" s="201">
        <v>2.19</v>
      </c>
      <c r="Y22" s="201">
        <v>0</v>
      </c>
      <c r="Z22" s="201">
        <v>2.93</v>
      </c>
      <c r="AA22" s="201">
        <v>1.04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219.7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21.32</v>
      </c>
      <c r="H23" s="201">
        <v>0</v>
      </c>
      <c r="I23" s="201">
        <v>0</v>
      </c>
      <c r="J23" s="201">
        <v>26.91</v>
      </c>
      <c r="K23" s="201">
        <v>4.08</v>
      </c>
      <c r="L23" s="201">
        <v>244.72</v>
      </c>
      <c r="M23" s="201">
        <v>1.07</v>
      </c>
      <c r="N23" s="201">
        <v>0.69</v>
      </c>
      <c r="O23" s="201">
        <v>0</v>
      </c>
      <c r="P23" s="201">
        <v>1.61</v>
      </c>
      <c r="Q23" s="201">
        <v>0.13</v>
      </c>
      <c r="R23" s="201">
        <v>0.49</v>
      </c>
      <c r="S23" s="201">
        <v>0.48</v>
      </c>
      <c r="T23" s="201">
        <v>0</v>
      </c>
      <c r="U23" s="201">
        <v>3.99</v>
      </c>
      <c r="V23" s="201">
        <v>0.24</v>
      </c>
      <c r="W23" s="201">
        <v>0.54</v>
      </c>
      <c r="X23" s="201">
        <v>2.19</v>
      </c>
      <c r="Y23" s="201">
        <v>0</v>
      </c>
      <c r="Z23" s="201">
        <v>2.93</v>
      </c>
      <c r="AA23" s="201">
        <v>1.04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219.7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21.32</v>
      </c>
      <c r="H24" s="201">
        <v>0</v>
      </c>
      <c r="I24" s="201">
        <v>0</v>
      </c>
      <c r="J24" s="201">
        <v>26.91</v>
      </c>
      <c r="K24" s="201">
        <v>4.08</v>
      </c>
      <c r="L24" s="201">
        <v>244.72</v>
      </c>
      <c r="M24" s="201">
        <v>1.07</v>
      </c>
      <c r="N24" s="201">
        <v>0.69</v>
      </c>
      <c r="O24" s="201">
        <v>0</v>
      </c>
      <c r="P24" s="201">
        <v>1.61</v>
      </c>
      <c r="Q24" s="201">
        <v>0.13</v>
      </c>
      <c r="R24" s="201">
        <v>0.49</v>
      </c>
      <c r="S24" s="201">
        <v>0.3</v>
      </c>
      <c r="T24" s="201">
        <v>0</v>
      </c>
      <c r="U24" s="201">
        <v>3.99</v>
      </c>
      <c r="V24" s="201">
        <v>0.24</v>
      </c>
      <c r="W24" s="201">
        <v>0.54</v>
      </c>
      <c r="X24" s="201">
        <v>2.19</v>
      </c>
      <c r="Y24" s="201">
        <v>0</v>
      </c>
      <c r="Z24" s="201">
        <v>2.93</v>
      </c>
      <c r="AA24" s="201">
        <v>1.04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219.7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21.32</v>
      </c>
      <c r="H25" s="201">
        <v>0</v>
      </c>
      <c r="I25" s="201">
        <v>0</v>
      </c>
      <c r="J25" s="201">
        <v>26.91</v>
      </c>
      <c r="K25" s="201">
        <v>4.08</v>
      </c>
      <c r="L25" s="201">
        <v>244.72</v>
      </c>
      <c r="M25" s="201">
        <v>1.07</v>
      </c>
      <c r="N25" s="201">
        <v>0.69</v>
      </c>
      <c r="O25" s="201">
        <v>0</v>
      </c>
      <c r="P25" s="201">
        <v>1.61</v>
      </c>
      <c r="Q25" s="201">
        <v>0.13</v>
      </c>
      <c r="R25" s="201">
        <v>0.49</v>
      </c>
      <c r="S25" s="201">
        <v>0.31</v>
      </c>
      <c r="T25" s="201">
        <v>0</v>
      </c>
      <c r="U25" s="201">
        <v>3.99</v>
      </c>
      <c r="V25" s="201">
        <v>0.24</v>
      </c>
      <c r="W25" s="201">
        <v>0.54</v>
      </c>
      <c r="X25" s="201">
        <v>2.19</v>
      </c>
      <c r="Y25" s="201">
        <v>0</v>
      </c>
      <c r="Z25" s="201">
        <v>2.93</v>
      </c>
      <c r="AA25" s="201">
        <v>1.04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219.7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21.32</v>
      </c>
      <c r="H26" s="201">
        <v>0</v>
      </c>
      <c r="I26" s="201">
        <v>0</v>
      </c>
      <c r="J26" s="201">
        <v>26.91</v>
      </c>
      <c r="K26" s="201">
        <v>4.08</v>
      </c>
      <c r="L26" s="201">
        <v>225.47</v>
      </c>
      <c r="M26" s="201">
        <v>1.07</v>
      </c>
      <c r="N26" s="201">
        <v>0.69</v>
      </c>
      <c r="O26" s="201">
        <v>0</v>
      </c>
      <c r="P26" s="201">
        <v>1.61</v>
      </c>
      <c r="Q26" s="201">
        <v>0.13</v>
      </c>
      <c r="R26" s="201">
        <v>0.49</v>
      </c>
      <c r="S26" s="201">
        <v>3.77</v>
      </c>
      <c r="T26" s="201">
        <v>0</v>
      </c>
      <c r="U26" s="201">
        <v>3.99</v>
      </c>
      <c r="V26" s="201">
        <v>0.24</v>
      </c>
      <c r="W26" s="201">
        <v>0.54</v>
      </c>
      <c r="X26" s="201">
        <v>2.19</v>
      </c>
      <c r="Y26" s="201">
        <v>0</v>
      </c>
      <c r="Z26" s="201">
        <v>2.93</v>
      </c>
      <c r="AA26" s="201">
        <v>19.97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219.7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13.11</v>
      </c>
      <c r="E27" s="201">
        <v>0</v>
      </c>
      <c r="F27" s="201">
        <v>0</v>
      </c>
      <c r="G27" s="201">
        <v>21.32</v>
      </c>
      <c r="H27" s="201">
        <v>0</v>
      </c>
      <c r="I27" s="201">
        <v>0</v>
      </c>
      <c r="J27" s="201">
        <v>26.91</v>
      </c>
      <c r="K27" s="201">
        <v>4.08</v>
      </c>
      <c r="L27" s="201">
        <v>163.88</v>
      </c>
      <c r="M27" s="201">
        <v>1.07</v>
      </c>
      <c r="N27" s="201">
        <v>0.69</v>
      </c>
      <c r="O27" s="201">
        <v>0</v>
      </c>
      <c r="P27" s="201">
        <v>1.61</v>
      </c>
      <c r="Q27" s="201">
        <v>0.13</v>
      </c>
      <c r="R27" s="201">
        <v>6.08</v>
      </c>
      <c r="S27" s="201">
        <v>3.77</v>
      </c>
      <c r="T27" s="201">
        <v>0</v>
      </c>
      <c r="U27" s="201">
        <v>3.99</v>
      </c>
      <c r="V27" s="201">
        <v>3.01</v>
      </c>
      <c r="W27" s="201">
        <v>0.54</v>
      </c>
      <c r="X27" s="201">
        <v>2.19</v>
      </c>
      <c r="Y27" s="201">
        <v>0</v>
      </c>
      <c r="Z27" s="201">
        <v>57.99</v>
      </c>
      <c r="AA27" s="201">
        <v>19.97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12.09</v>
      </c>
      <c r="AL27" s="201">
        <v>0</v>
      </c>
      <c r="AM27" s="201">
        <v>0</v>
      </c>
      <c r="AN27" s="201">
        <v>0</v>
      </c>
      <c r="AO27" s="201">
        <v>219.7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13.11</v>
      </c>
      <c r="E28" s="201">
        <v>0</v>
      </c>
      <c r="F28" s="201">
        <v>0</v>
      </c>
      <c r="G28" s="201">
        <v>21.32</v>
      </c>
      <c r="H28" s="201">
        <v>0</v>
      </c>
      <c r="I28" s="201">
        <v>0</v>
      </c>
      <c r="J28" s="201">
        <v>26.91</v>
      </c>
      <c r="K28" s="201">
        <v>4.08</v>
      </c>
      <c r="L28" s="201">
        <v>90.74</v>
      </c>
      <c r="M28" s="201">
        <v>1.07</v>
      </c>
      <c r="N28" s="201">
        <v>0.69</v>
      </c>
      <c r="O28" s="201">
        <v>0</v>
      </c>
      <c r="P28" s="201">
        <v>1.61</v>
      </c>
      <c r="Q28" s="201">
        <v>0.13</v>
      </c>
      <c r="R28" s="201">
        <v>6.08</v>
      </c>
      <c r="S28" s="201">
        <v>3.84</v>
      </c>
      <c r="T28" s="201">
        <v>0</v>
      </c>
      <c r="U28" s="201">
        <v>3.99</v>
      </c>
      <c r="V28" s="201">
        <v>3.01</v>
      </c>
      <c r="W28" s="201">
        <v>6.73</v>
      </c>
      <c r="X28" s="201">
        <v>20.96</v>
      </c>
      <c r="Y28" s="201">
        <v>0</v>
      </c>
      <c r="Z28" s="201">
        <v>58.7</v>
      </c>
      <c r="AA28" s="201">
        <v>19.97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12.09</v>
      </c>
      <c r="AL28" s="201">
        <v>0</v>
      </c>
      <c r="AM28" s="201">
        <v>0</v>
      </c>
      <c r="AN28" s="201">
        <v>0</v>
      </c>
      <c r="AO28" s="201">
        <v>219.7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13.11</v>
      </c>
      <c r="E29" s="201">
        <v>0</v>
      </c>
      <c r="F29" s="201">
        <v>0</v>
      </c>
      <c r="G29" s="201">
        <v>21.32</v>
      </c>
      <c r="H29" s="201">
        <v>0</v>
      </c>
      <c r="I29" s="201">
        <v>0</v>
      </c>
      <c r="J29" s="201">
        <v>26.91</v>
      </c>
      <c r="K29" s="201">
        <v>0.35</v>
      </c>
      <c r="L29" s="201">
        <v>21.87</v>
      </c>
      <c r="M29" s="201">
        <v>1.07</v>
      </c>
      <c r="N29" s="201">
        <v>0.69</v>
      </c>
      <c r="O29" s="201">
        <v>0</v>
      </c>
      <c r="P29" s="201">
        <v>7.0000000000000007E-2</v>
      </c>
      <c r="Q29" s="201">
        <v>0.13</v>
      </c>
      <c r="R29" s="201">
        <v>0.49</v>
      </c>
      <c r="S29" s="201">
        <v>0.31</v>
      </c>
      <c r="T29" s="201">
        <v>0</v>
      </c>
      <c r="U29" s="201">
        <v>3.99</v>
      </c>
      <c r="V29" s="201">
        <v>0.24</v>
      </c>
      <c r="W29" s="201">
        <v>0.54</v>
      </c>
      <c r="X29" s="201">
        <v>2.19</v>
      </c>
      <c r="Y29" s="201">
        <v>0</v>
      </c>
      <c r="Z29" s="201">
        <v>5.13</v>
      </c>
      <c r="AA29" s="201">
        <v>1.04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219.7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13.11</v>
      </c>
      <c r="E30" s="201">
        <v>0</v>
      </c>
      <c r="F30" s="201">
        <v>0</v>
      </c>
      <c r="G30" s="201">
        <v>21.32</v>
      </c>
      <c r="H30" s="201">
        <v>0</v>
      </c>
      <c r="I30" s="201">
        <v>0</v>
      </c>
      <c r="J30" s="201">
        <v>26.91</v>
      </c>
      <c r="K30" s="201">
        <v>0.35</v>
      </c>
      <c r="L30" s="201">
        <v>21.87</v>
      </c>
      <c r="M30" s="201">
        <v>1.07</v>
      </c>
      <c r="N30" s="201">
        <v>0.69</v>
      </c>
      <c r="O30" s="201">
        <v>0</v>
      </c>
      <c r="P30" s="201">
        <v>7.0000000000000007E-2</v>
      </c>
      <c r="Q30" s="201">
        <v>0.13</v>
      </c>
      <c r="R30" s="201">
        <v>0.49</v>
      </c>
      <c r="S30" s="201">
        <v>0.31</v>
      </c>
      <c r="T30" s="201">
        <v>0</v>
      </c>
      <c r="U30" s="201">
        <v>3.99</v>
      </c>
      <c r="V30" s="201">
        <v>0.24</v>
      </c>
      <c r="W30" s="201">
        <v>0.54</v>
      </c>
      <c r="X30" s="201">
        <v>2.19</v>
      </c>
      <c r="Y30" s="201">
        <v>0</v>
      </c>
      <c r="Z30" s="201">
        <v>2.93</v>
      </c>
      <c r="AA30" s="201">
        <v>1.04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219.7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13.11</v>
      </c>
      <c r="E31" s="201">
        <v>0</v>
      </c>
      <c r="F31" s="201">
        <v>0</v>
      </c>
      <c r="G31" s="201">
        <v>21.32</v>
      </c>
      <c r="H31" s="201">
        <v>0</v>
      </c>
      <c r="I31" s="201">
        <v>0</v>
      </c>
      <c r="J31" s="201">
        <v>26.91</v>
      </c>
      <c r="K31" s="201">
        <v>4.08</v>
      </c>
      <c r="L31" s="201">
        <v>75.58</v>
      </c>
      <c r="M31" s="201">
        <v>1.07</v>
      </c>
      <c r="N31" s="201">
        <v>0.69</v>
      </c>
      <c r="O31" s="201">
        <v>0</v>
      </c>
      <c r="P31" s="201">
        <v>7.0000000000000007E-2</v>
      </c>
      <c r="Q31" s="201">
        <v>0.13</v>
      </c>
      <c r="R31" s="201">
        <v>6.08</v>
      </c>
      <c r="S31" s="201">
        <v>3.77</v>
      </c>
      <c r="T31" s="201">
        <v>0</v>
      </c>
      <c r="U31" s="201">
        <v>3.99</v>
      </c>
      <c r="V31" s="201">
        <v>3.01</v>
      </c>
      <c r="W31" s="201">
        <v>0.54</v>
      </c>
      <c r="X31" s="201">
        <v>2.19</v>
      </c>
      <c r="Y31" s="201">
        <v>0</v>
      </c>
      <c r="Z31" s="201">
        <v>29.83</v>
      </c>
      <c r="AA31" s="201">
        <v>19.97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12.09</v>
      </c>
      <c r="AL31" s="201">
        <v>0</v>
      </c>
      <c r="AM31" s="201">
        <v>0</v>
      </c>
      <c r="AN31" s="201">
        <v>0</v>
      </c>
      <c r="AO31" s="201">
        <v>219.7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13.11</v>
      </c>
      <c r="E32" s="201">
        <v>0</v>
      </c>
      <c r="F32" s="201">
        <v>0</v>
      </c>
      <c r="G32" s="201">
        <v>21.32</v>
      </c>
      <c r="H32" s="201">
        <v>0</v>
      </c>
      <c r="I32" s="201">
        <v>0</v>
      </c>
      <c r="J32" s="201">
        <v>26.91</v>
      </c>
      <c r="K32" s="201">
        <v>4.08</v>
      </c>
      <c r="L32" s="201">
        <v>158.11000000000001</v>
      </c>
      <c r="M32" s="201">
        <v>1.07</v>
      </c>
      <c r="N32" s="201">
        <v>0.69</v>
      </c>
      <c r="O32" s="201">
        <v>0</v>
      </c>
      <c r="P32" s="201">
        <v>7.0000000000000007E-2</v>
      </c>
      <c r="Q32" s="201">
        <v>0.13</v>
      </c>
      <c r="R32" s="201">
        <v>6.08</v>
      </c>
      <c r="S32" s="201">
        <v>3.77</v>
      </c>
      <c r="T32" s="201">
        <v>0</v>
      </c>
      <c r="U32" s="201">
        <v>3.99</v>
      </c>
      <c r="V32" s="201">
        <v>3.01</v>
      </c>
      <c r="W32" s="201">
        <v>0.54</v>
      </c>
      <c r="X32" s="201">
        <v>2.19</v>
      </c>
      <c r="Y32" s="201">
        <v>0</v>
      </c>
      <c r="Z32" s="201">
        <v>58.7</v>
      </c>
      <c r="AA32" s="201">
        <v>19.97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12.09</v>
      </c>
      <c r="AL32" s="201">
        <v>0</v>
      </c>
      <c r="AM32" s="201">
        <v>0</v>
      </c>
      <c r="AN32" s="201">
        <v>0</v>
      </c>
      <c r="AO32" s="201">
        <v>219.7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13.11</v>
      </c>
      <c r="E33" s="201">
        <v>0</v>
      </c>
      <c r="F33" s="201">
        <v>0</v>
      </c>
      <c r="G33" s="201">
        <v>21.32</v>
      </c>
      <c r="H33" s="201">
        <v>0</v>
      </c>
      <c r="I33" s="201">
        <v>0</v>
      </c>
      <c r="J33" s="201">
        <v>26.91</v>
      </c>
      <c r="K33" s="201">
        <v>4.08</v>
      </c>
      <c r="L33" s="201">
        <v>225.47</v>
      </c>
      <c r="M33" s="201">
        <v>1.07</v>
      </c>
      <c r="N33" s="201">
        <v>0.69</v>
      </c>
      <c r="O33" s="201">
        <v>0</v>
      </c>
      <c r="P33" s="201">
        <v>7.0000000000000007E-2</v>
      </c>
      <c r="Q33" s="201">
        <v>0.13</v>
      </c>
      <c r="R33" s="201">
        <v>0.49</v>
      </c>
      <c r="S33" s="201">
        <v>3.77</v>
      </c>
      <c r="T33" s="201">
        <v>0</v>
      </c>
      <c r="U33" s="201">
        <v>3.99</v>
      </c>
      <c r="V33" s="201">
        <v>0.24</v>
      </c>
      <c r="W33" s="201">
        <v>0.54</v>
      </c>
      <c r="X33" s="201">
        <v>2.19</v>
      </c>
      <c r="Y33" s="201">
        <v>0</v>
      </c>
      <c r="Z33" s="201">
        <v>5.13</v>
      </c>
      <c r="AA33" s="201">
        <v>19.97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219.7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13.11</v>
      </c>
      <c r="E34" s="201">
        <v>0</v>
      </c>
      <c r="F34" s="201">
        <v>0</v>
      </c>
      <c r="G34" s="201">
        <v>21.32</v>
      </c>
      <c r="H34" s="201">
        <v>0</v>
      </c>
      <c r="I34" s="201">
        <v>0</v>
      </c>
      <c r="J34" s="201">
        <v>26.91</v>
      </c>
      <c r="K34" s="201">
        <v>4.08</v>
      </c>
      <c r="L34" s="201">
        <v>244.72</v>
      </c>
      <c r="M34" s="201">
        <v>1.07</v>
      </c>
      <c r="N34" s="201">
        <v>0.69</v>
      </c>
      <c r="O34" s="201">
        <v>0</v>
      </c>
      <c r="P34" s="201">
        <v>7.0000000000000007E-2</v>
      </c>
      <c r="Q34" s="201">
        <v>0.13</v>
      </c>
      <c r="R34" s="201">
        <v>0.49</v>
      </c>
      <c r="S34" s="201">
        <v>0.3</v>
      </c>
      <c r="T34" s="201">
        <v>0</v>
      </c>
      <c r="U34" s="201">
        <v>3.99</v>
      </c>
      <c r="V34" s="201">
        <v>0.24</v>
      </c>
      <c r="W34" s="201">
        <v>0.54</v>
      </c>
      <c r="X34" s="201">
        <v>2.19</v>
      </c>
      <c r="Y34" s="201">
        <v>0</v>
      </c>
      <c r="Z34" s="201">
        <v>2.93</v>
      </c>
      <c r="AA34" s="201">
        <v>1.04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219.7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21.32</v>
      </c>
      <c r="H35" s="201">
        <v>0</v>
      </c>
      <c r="I35" s="201">
        <v>0</v>
      </c>
      <c r="J35" s="201">
        <v>26.91</v>
      </c>
      <c r="K35" s="201">
        <v>4.08</v>
      </c>
      <c r="L35" s="201">
        <v>244.72</v>
      </c>
      <c r="M35" s="201">
        <v>1.07</v>
      </c>
      <c r="N35" s="201">
        <v>0.69</v>
      </c>
      <c r="O35" s="201">
        <v>0</v>
      </c>
      <c r="P35" s="201">
        <v>7.0000000000000007E-2</v>
      </c>
      <c r="Q35" s="201">
        <v>0.13</v>
      </c>
      <c r="R35" s="201">
        <v>0.49</v>
      </c>
      <c r="S35" s="201">
        <v>0.3</v>
      </c>
      <c r="T35" s="201">
        <v>0</v>
      </c>
      <c r="U35" s="201">
        <v>3.99</v>
      </c>
      <c r="V35" s="201">
        <v>0.24</v>
      </c>
      <c r="W35" s="201">
        <v>0.54</v>
      </c>
      <c r="X35" s="201">
        <v>2.19</v>
      </c>
      <c r="Y35" s="201">
        <v>0</v>
      </c>
      <c r="Z35" s="201">
        <v>2.93</v>
      </c>
      <c r="AA35" s="201">
        <v>1.04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219.7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21.32</v>
      </c>
      <c r="H36" s="201">
        <v>0</v>
      </c>
      <c r="I36" s="201">
        <v>0</v>
      </c>
      <c r="J36" s="201">
        <v>26.91</v>
      </c>
      <c r="K36" s="201">
        <v>4.08</v>
      </c>
      <c r="L36" s="201">
        <v>275.52</v>
      </c>
      <c r="M36" s="201">
        <v>1.07</v>
      </c>
      <c r="N36" s="201">
        <v>0.69</v>
      </c>
      <c r="O36" s="201">
        <v>0</v>
      </c>
      <c r="P36" s="201">
        <v>7.0000000000000007E-2</v>
      </c>
      <c r="Q36" s="201">
        <v>0.13</v>
      </c>
      <c r="R36" s="201">
        <v>6.08</v>
      </c>
      <c r="S36" s="201">
        <v>3.77</v>
      </c>
      <c r="T36" s="201">
        <v>0</v>
      </c>
      <c r="U36" s="201">
        <v>3.99</v>
      </c>
      <c r="V36" s="201">
        <v>3.01</v>
      </c>
      <c r="W36" s="201">
        <v>6.73</v>
      </c>
      <c r="X36" s="201">
        <v>20.96</v>
      </c>
      <c r="Y36" s="201">
        <v>0</v>
      </c>
      <c r="Z36" s="201">
        <v>57.99</v>
      </c>
      <c r="AA36" s="201">
        <v>19.97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219.7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21.32</v>
      </c>
      <c r="H37" s="201">
        <v>0</v>
      </c>
      <c r="I37" s="201">
        <v>0</v>
      </c>
      <c r="J37" s="201">
        <v>26.91</v>
      </c>
      <c r="K37" s="201">
        <v>4.08</v>
      </c>
      <c r="L37" s="201">
        <v>275.52</v>
      </c>
      <c r="M37" s="201">
        <v>1.07</v>
      </c>
      <c r="N37" s="201">
        <v>0.69</v>
      </c>
      <c r="O37" s="201">
        <v>0</v>
      </c>
      <c r="P37" s="201">
        <v>7.0000000000000007E-2</v>
      </c>
      <c r="Q37" s="201">
        <v>0.12</v>
      </c>
      <c r="R37" s="201">
        <v>6</v>
      </c>
      <c r="S37" s="201">
        <v>3.77</v>
      </c>
      <c r="T37" s="201">
        <v>0</v>
      </c>
      <c r="U37" s="201">
        <v>3.99</v>
      </c>
      <c r="V37" s="201">
        <v>3.01</v>
      </c>
      <c r="W37" s="201">
        <v>6.73</v>
      </c>
      <c r="X37" s="201">
        <v>20.96</v>
      </c>
      <c r="Y37" s="201">
        <v>0</v>
      </c>
      <c r="Z37" s="201">
        <v>58.7</v>
      </c>
      <c r="AA37" s="201">
        <v>14.85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14.52</v>
      </c>
      <c r="AL37" s="201">
        <v>0</v>
      </c>
      <c r="AM37" s="201">
        <v>0</v>
      </c>
      <c r="AN37" s="201">
        <v>0</v>
      </c>
      <c r="AO37" s="201">
        <v>219.7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21.32</v>
      </c>
      <c r="H38" s="201">
        <v>0</v>
      </c>
      <c r="I38" s="201">
        <v>0</v>
      </c>
      <c r="J38" s="201">
        <v>26.91</v>
      </c>
      <c r="K38" s="201">
        <v>4.08</v>
      </c>
      <c r="L38" s="201">
        <v>275.52</v>
      </c>
      <c r="M38" s="201">
        <v>1.07</v>
      </c>
      <c r="N38" s="201">
        <v>0.69</v>
      </c>
      <c r="O38" s="201">
        <v>0</v>
      </c>
      <c r="P38" s="201">
        <v>7.0000000000000007E-2</v>
      </c>
      <c r="Q38" s="201">
        <v>0.12</v>
      </c>
      <c r="R38" s="201">
        <v>6</v>
      </c>
      <c r="S38" s="201">
        <v>3.77</v>
      </c>
      <c r="T38" s="201">
        <v>0</v>
      </c>
      <c r="U38" s="201">
        <v>3.99</v>
      </c>
      <c r="V38" s="201">
        <v>3.01</v>
      </c>
      <c r="W38" s="201">
        <v>6.73</v>
      </c>
      <c r="X38" s="201">
        <v>20.96</v>
      </c>
      <c r="Y38" s="201">
        <v>0</v>
      </c>
      <c r="Z38" s="201">
        <v>58.7</v>
      </c>
      <c r="AA38" s="201">
        <v>19.97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14.52</v>
      </c>
      <c r="AL38" s="201">
        <v>0</v>
      </c>
      <c r="AM38" s="201">
        <v>0</v>
      </c>
      <c r="AN38" s="201">
        <v>0</v>
      </c>
      <c r="AO38" s="201">
        <v>219.7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12.98</v>
      </c>
      <c r="E39" s="201">
        <v>0</v>
      </c>
      <c r="F39" s="201">
        <v>0</v>
      </c>
      <c r="G39" s="201">
        <v>21.32</v>
      </c>
      <c r="H39" s="201">
        <v>0</v>
      </c>
      <c r="I39" s="201">
        <v>0</v>
      </c>
      <c r="J39" s="201">
        <v>26.91</v>
      </c>
      <c r="K39" s="201">
        <v>4.08</v>
      </c>
      <c r="L39" s="201">
        <v>275.52</v>
      </c>
      <c r="M39" s="201">
        <v>1.07</v>
      </c>
      <c r="N39" s="201">
        <v>0.69</v>
      </c>
      <c r="O39" s="201">
        <v>0</v>
      </c>
      <c r="P39" s="201">
        <v>7.0000000000000007E-2</v>
      </c>
      <c r="Q39" s="201">
        <v>0.12</v>
      </c>
      <c r="R39" s="201">
        <v>6</v>
      </c>
      <c r="S39" s="201">
        <v>3.77</v>
      </c>
      <c r="T39" s="201">
        <v>0</v>
      </c>
      <c r="U39" s="201">
        <v>3.99</v>
      </c>
      <c r="V39" s="201">
        <v>3.01</v>
      </c>
      <c r="W39" s="201">
        <v>6.73</v>
      </c>
      <c r="X39" s="201">
        <v>20.96</v>
      </c>
      <c r="Y39" s="201">
        <v>0</v>
      </c>
      <c r="Z39" s="201">
        <v>58.7</v>
      </c>
      <c r="AA39" s="201">
        <v>19.97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12.09</v>
      </c>
      <c r="AL39" s="201">
        <v>0</v>
      </c>
      <c r="AM39" s="201">
        <v>0</v>
      </c>
      <c r="AN39" s="201">
        <v>0</v>
      </c>
      <c r="AO39" s="201">
        <v>215.34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12.98</v>
      </c>
      <c r="E40" s="201">
        <v>0</v>
      </c>
      <c r="F40" s="201">
        <v>0</v>
      </c>
      <c r="G40" s="201">
        <v>21.32</v>
      </c>
      <c r="H40" s="201">
        <v>0</v>
      </c>
      <c r="I40" s="201">
        <v>0</v>
      </c>
      <c r="J40" s="201">
        <v>26.91</v>
      </c>
      <c r="K40" s="201">
        <v>4.08</v>
      </c>
      <c r="L40" s="201">
        <v>275.52</v>
      </c>
      <c r="M40" s="201">
        <v>1.07</v>
      </c>
      <c r="N40" s="201">
        <v>0.69</v>
      </c>
      <c r="O40" s="201">
        <v>0</v>
      </c>
      <c r="P40" s="201">
        <v>7.0000000000000007E-2</v>
      </c>
      <c r="Q40" s="201">
        <v>0.12</v>
      </c>
      <c r="R40" s="201">
        <v>6.08</v>
      </c>
      <c r="S40" s="201">
        <v>3.77</v>
      </c>
      <c r="T40" s="201">
        <v>0</v>
      </c>
      <c r="U40" s="201">
        <v>3.99</v>
      </c>
      <c r="V40" s="201">
        <v>3.01</v>
      </c>
      <c r="W40" s="201">
        <v>0.54</v>
      </c>
      <c r="X40" s="201">
        <v>2.19</v>
      </c>
      <c r="Y40" s="201">
        <v>0</v>
      </c>
      <c r="Z40" s="201">
        <v>5.13</v>
      </c>
      <c r="AA40" s="201">
        <v>19.97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12.09</v>
      </c>
      <c r="AL40" s="201">
        <v>0</v>
      </c>
      <c r="AM40" s="201">
        <v>0</v>
      </c>
      <c r="AN40" s="201">
        <v>0</v>
      </c>
      <c r="AO40" s="201">
        <v>215.34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12.98</v>
      </c>
      <c r="E41" s="201">
        <v>0</v>
      </c>
      <c r="F41" s="201">
        <v>0</v>
      </c>
      <c r="G41" s="201">
        <v>21.32</v>
      </c>
      <c r="H41" s="201">
        <v>0</v>
      </c>
      <c r="I41" s="201">
        <v>0</v>
      </c>
      <c r="J41" s="201">
        <v>26.91</v>
      </c>
      <c r="K41" s="201">
        <v>4.08</v>
      </c>
      <c r="L41" s="201">
        <v>275.52</v>
      </c>
      <c r="M41" s="201">
        <v>1.07</v>
      </c>
      <c r="N41" s="201">
        <v>0.69</v>
      </c>
      <c r="O41" s="201">
        <v>0</v>
      </c>
      <c r="P41" s="201">
        <v>7.0000000000000007E-2</v>
      </c>
      <c r="Q41" s="201">
        <v>0.12</v>
      </c>
      <c r="R41" s="201">
        <v>6.08</v>
      </c>
      <c r="S41" s="201">
        <v>3.77</v>
      </c>
      <c r="T41" s="201">
        <v>0</v>
      </c>
      <c r="U41" s="201">
        <v>3.99</v>
      </c>
      <c r="V41" s="201">
        <v>3.01</v>
      </c>
      <c r="W41" s="201">
        <v>0.54</v>
      </c>
      <c r="X41" s="201">
        <v>2.19</v>
      </c>
      <c r="Y41" s="201">
        <v>0</v>
      </c>
      <c r="Z41" s="201">
        <v>58.7</v>
      </c>
      <c r="AA41" s="201">
        <v>19.97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12.09</v>
      </c>
      <c r="AL41" s="201">
        <v>0</v>
      </c>
      <c r="AM41" s="201">
        <v>0</v>
      </c>
      <c r="AN41" s="201">
        <v>0</v>
      </c>
      <c r="AO41" s="201">
        <v>215.34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12.98</v>
      </c>
      <c r="E42" s="201">
        <v>0</v>
      </c>
      <c r="F42" s="201">
        <v>0</v>
      </c>
      <c r="G42" s="201">
        <v>21.32</v>
      </c>
      <c r="H42" s="201">
        <v>0</v>
      </c>
      <c r="I42" s="201">
        <v>0</v>
      </c>
      <c r="J42" s="201">
        <v>26.91</v>
      </c>
      <c r="K42" s="201">
        <v>4.08</v>
      </c>
      <c r="L42" s="201">
        <v>275.52</v>
      </c>
      <c r="M42" s="201">
        <v>1.07</v>
      </c>
      <c r="N42" s="201">
        <v>0.69</v>
      </c>
      <c r="O42" s="201">
        <v>0</v>
      </c>
      <c r="P42" s="201">
        <v>7.0000000000000007E-2</v>
      </c>
      <c r="Q42" s="201">
        <v>0.12</v>
      </c>
      <c r="R42" s="201">
        <v>6</v>
      </c>
      <c r="S42" s="201">
        <v>3.77</v>
      </c>
      <c r="T42" s="201">
        <v>0</v>
      </c>
      <c r="U42" s="201">
        <v>3.99</v>
      </c>
      <c r="V42" s="201">
        <v>3.01</v>
      </c>
      <c r="W42" s="201">
        <v>0.54</v>
      </c>
      <c r="X42" s="201">
        <v>2.19</v>
      </c>
      <c r="Y42" s="201">
        <v>0</v>
      </c>
      <c r="Z42" s="201">
        <v>58.7</v>
      </c>
      <c r="AA42" s="201">
        <v>19.97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12.09</v>
      </c>
      <c r="AL42" s="201">
        <v>0</v>
      </c>
      <c r="AM42" s="201">
        <v>0</v>
      </c>
      <c r="AN42" s="201">
        <v>0</v>
      </c>
      <c r="AO42" s="201">
        <v>215.34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12.98</v>
      </c>
      <c r="E43" s="201">
        <v>0</v>
      </c>
      <c r="F43" s="201">
        <v>0</v>
      </c>
      <c r="G43" s="201">
        <v>21.32</v>
      </c>
      <c r="H43" s="201">
        <v>0</v>
      </c>
      <c r="I43" s="201">
        <v>0</v>
      </c>
      <c r="J43" s="201">
        <v>26.74</v>
      </c>
      <c r="K43" s="201">
        <v>4.08</v>
      </c>
      <c r="L43" s="201">
        <v>275.52</v>
      </c>
      <c r="M43" s="201">
        <v>1.07</v>
      </c>
      <c r="N43" s="201">
        <v>0.69</v>
      </c>
      <c r="O43" s="201">
        <v>0</v>
      </c>
      <c r="P43" s="201">
        <v>7.0000000000000007E-2</v>
      </c>
      <c r="Q43" s="201">
        <v>0.12</v>
      </c>
      <c r="R43" s="201">
        <v>6</v>
      </c>
      <c r="S43" s="201">
        <v>3.77</v>
      </c>
      <c r="T43" s="201">
        <v>0</v>
      </c>
      <c r="U43" s="201">
        <v>3.99</v>
      </c>
      <c r="V43" s="201">
        <v>3.01</v>
      </c>
      <c r="W43" s="201">
        <v>0.54</v>
      </c>
      <c r="X43" s="201">
        <v>2.19</v>
      </c>
      <c r="Y43" s="201">
        <v>0</v>
      </c>
      <c r="Z43" s="201">
        <v>58.7</v>
      </c>
      <c r="AA43" s="201">
        <v>19.97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12.09</v>
      </c>
      <c r="AL43" s="201">
        <v>0</v>
      </c>
      <c r="AM43" s="201">
        <v>0</v>
      </c>
      <c r="AN43" s="201">
        <v>0</v>
      </c>
      <c r="AO43" s="201">
        <v>215.34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12.98</v>
      </c>
      <c r="E44" s="201">
        <v>0</v>
      </c>
      <c r="F44" s="201">
        <v>0</v>
      </c>
      <c r="G44" s="201">
        <v>21.32</v>
      </c>
      <c r="H44" s="201">
        <v>0</v>
      </c>
      <c r="I44" s="201">
        <v>0</v>
      </c>
      <c r="J44" s="201">
        <v>26.74</v>
      </c>
      <c r="K44" s="201">
        <v>4.08</v>
      </c>
      <c r="L44" s="201">
        <v>275.52</v>
      </c>
      <c r="M44" s="201">
        <v>1.07</v>
      </c>
      <c r="N44" s="201">
        <v>0.69</v>
      </c>
      <c r="O44" s="201">
        <v>0</v>
      </c>
      <c r="P44" s="201">
        <v>7.0000000000000007E-2</v>
      </c>
      <c r="Q44" s="201">
        <v>0.12</v>
      </c>
      <c r="R44" s="201">
        <v>6</v>
      </c>
      <c r="S44" s="201">
        <v>3.77</v>
      </c>
      <c r="T44" s="201">
        <v>0</v>
      </c>
      <c r="U44" s="201">
        <v>3.99</v>
      </c>
      <c r="V44" s="201">
        <v>2.13</v>
      </c>
      <c r="W44" s="201">
        <v>0.54</v>
      </c>
      <c r="X44" s="201">
        <v>2.19</v>
      </c>
      <c r="Y44" s="201">
        <v>0</v>
      </c>
      <c r="Z44" s="201">
        <v>58.7</v>
      </c>
      <c r="AA44" s="201">
        <v>19.97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12.09</v>
      </c>
      <c r="AL44" s="201">
        <v>0</v>
      </c>
      <c r="AM44" s="201">
        <v>0</v>
      </c>
      <c r="AN44" s="201">
        <v>0</v>
      </c>
      <c r="AO44" s="201">
        <v>215.34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12.98</v>
      </c>
      <c r="E45" s="201">
        <v>0</v>
      </c>
      <c r="F45" s="201">
        <v>0</v>
      </c>
      <c r="G45" s="201">
        <v>21.32</v>
      </c>
      <c r="H45" s="201">
        <v>0</v>
      </c>
      <c r="I45" s="201">
        <v>0</v>
      </c>
      <c r="J45" s="201">
        <v>26.74</v>
      </c>
      <c r="K45" s="201">
        <v>4.08</v>
      </c>
      <c r="L45" s="201">
        <v>275.52</v>
      </c>
      <c r="M45" s="201">
        <v>1.07</v>
      </c>
      <c r="N45" s="201">
        <v>0.69</v>
      </c>
      <c r="O45" s="201">
        <v>0</v>
      </c>
      <c r="P45" s="201">
        <v>7.0000000000000007E-2</v>
      </c>
      <c r="Q45" s="201">
        <v>0.12</v>
      </c>
      <c r="R45" s="201">
        <v>6</v>
      </c>
      <c r="S45" s="201">
        <v>3.77</v>
      </c>
      <c r="T45" s="201">
        <v>0</v>
      </c>
      <c r="U45" s="201">
        <v>3.99</v>
      </c>
      <c r="V45" s="201">
        <v>2.74</v>
      </c>
      <c r="W45" s="201">
        <v>0.54</v>
      </c>
      <c r="X45" s="201">
        <v>2.19</v>
      </c>
      <c r="Y45" s="201">
        <v>0</v>
      </c>
      <c r="Z45" s="201">
        <v>58.46</v>
      </c>
      <c r="AA45" s="201">
        <v>19.97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215.34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12.98</v>
      </c>
      <c r="E46" s="201">
        <v>0</v>
      </c>
      <c r="F46" s="201">
        <v>0</v>
      </c>
      <c r="G46" s="201">
        <v>21.32</v>
      </c>
      <c r="H46" s="201">
        <v>0</v>
      </c>
      <c r="I46" s="201">
        <v>0</v>
      </c>
      <c r="J46" s="201">
        <v>26.74</v>
      </c>
      <c r="K46" s="201">
        <v>4.08</v>
      </c>
      <c r="L46" s="201">
        <v>275.52</v>
      </c>
      <c r="M46" s="201">
        <v>1.07</v>
      </c>
      <c r="N46" s="201">
        <v>0.69</v>
      </c>
      <c r="O46" s="201">
        <v>0</v>
      </c>
      <c r="P46" s="201">
        <v>7.0000000000000007E-2</v>
      </c>
      <c r="Q46" s="201">
        <v>0.12</v>
      </c>
      <c r="R46" s="201">
        <v>6</v>
      </c>
      <c r="S46" s="201">
        <v>3.77</v>
      </c>
      <c r="T46" s="201">
        <v>0</v>
      </c>
      <c r="U46" s="201">
        <v>3.99</v>
      </c>
      <c r="V46" s="201">
        <v>3.01</v>
      </c>
      <c r="W46" s="201">
        <v>0.54</v>
      </c>
      <c r="X46" s="201">
        <v>2.19</v>
      </c>
      <c r="Y46" s="201">
        <v>0</v>
      </c>
      <c r="Z46" s="201">
        <v>58.46</v>
      </c>
      <c r="AA46" s="201">
        <v>19.97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215.34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12.98</v>
      </c>
      <c r="E47" s="201">
        <v>0</v>
      </c>
      <c r="F47" s="201">
        <v>0</v>
      </c>
      <c r="G47" s="201">
        <v>21.32</v>
      </c>
      <c r="H47" s="201">
        <v>0</v>
      </c>
      <c r="I47" s="201">
        <v>0</v>
      </c>
      <c r="J47" s="201">
        <v>26.74</v>
      </c>
      <c r="K47" s="201">
        <v>4.08</v>
      </c>
      <c r="L47" s="201">
        <v>275.52</v>
      </c>
      <c r="M47" s="201">
        <v>1.07</v>
      </c>
      <c r="N47" s="201">
        <v>0.69</v>
      </c>
      <c r="O47" s="201">
        <v>0</v>
      </c>
      <c r="P47" s="201">
        <v>7.0000000000000007E-2</v>
      </c>
      <c r="Q47" s="201">
        <v>0.12</v>
      </c>
      <c r="R47" s="201">
        <v>6</v>
      </c>
      <c r="S47" s="201">
        <v>3.77</v>
      </c>
      <c r="T47" s="201">
        <v>0</v>
      </c>
      <c r="U47" s="201">
        <v>3.99</v>
      </c>
      <c r="V47" s="201">
        <v>3.01</v>
      </c>
      <c r="W47" s="201">
        <v>0.54</v>
      </c>
      <c r="X47" s="201">
        <v>2.19</v>
      </c>
      <c r="Y47" s="201">
        <v>0</v>
      </c>
      <c r="Z47" s="201">
        <v>58.7</v>
      </c>
      <c r="AA47" s="201">
        <v>19.97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215.34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12.98</v>
      </c>
      <c r="E48" s="201">
        <v>0</v>
      </c>
      <c r="F48" s="201">
        <v>0</v>
      </c>
      <c r="G48" s="201">
        <v>21.32</v>
      </c>
      <c r="H48" s="201">
        <v>0</v>
      </c>
      <c r="I48" s="201">
        <v>0</v>
      </c>
      <c r="J48" s="201">
        <v>26.74</v>
      </c>
      <c r="K48" s="201">
        <v>4.08</v>
      </c>
      <c r="L48" s="201">
        <v>275.52</v>
      </c>
      <c r="M48" s="201">
        <v>1.07</v>
      </c>
      <c r="N48" s="201">
        <v>0.69</v>
      </c>
      <c r="O48" s="201">
        <v>0</v>
      </c>
      <c r="P48" s="201">
        <v>7.0000000000000007E-2</v>
      </c>
      <c r="Q48" s="201">
        <v>0.12</v>
      </c>
      <c r="R48" s="201">
        <v>6</v>
      </c>
      <c r="S48" s="201">
        <v>3.77</v>
      </c>
      <c r="T48" s="201">
        <v>0</v>
      </c>
      <c r="U48" s="201">
        <v>3.99</v>
      </c>
      <c r="V48" s="201">
        <v>3.01</v>
      </c>
      <c r="W48" s="201">
        <v>0.54</v>
      </c>
      <c r="X48" s="201">
        <v>2.19</v>
      </c>
      <c r="Y48" s="201">
        <v>0</v>
      </c>
      <c r="Z48" s="201">
        <v>58.7</v>
      </c>
      <c r="AA48" s="201">
        <v>19.97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215.34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12.98</v>
      </c>
      <c r="E49" s="201">
        <v>0</v>
      </c>
      <c r="F49" s="201">
        <v>0</v>
      </c>
      <c r="G49" s="201">
        <v>21.32</v>
      </c>
      <c r="H49" s="201">
        <v>0</v>
      </c>
      <c r="I49" s="201">
        <v>0</v>
      </c>
      <c r="J49" s="201">
        <v>26.74</v>
      </c>
      <c r="K49" s="201">
        <v>4.08</v>
      </c>
      <c r="L49" s="201">
        <v>275.52</v>
      </c>
      <c r="M49" s="201">
        <v>1.07</v>
      </c>
      <c r="N49" s="201">
        <v>0.69</v>
      </c>
      <c r="O49" s="201">
        <v>0</v>
      </c>
      <c r="P49" s="201">
        <v>7.0000000000000007E-2</v>
      </c>
      <c r="Q49" s="201">
        <v>0.12</v>
      </c>
      <c r="R49" s="201">
        <v>6</v>
      </c>
      <c r="S49" s="201">
        <v>3.77</v>
      </c>
      <c r="T49" s="201">
        <v>0</v>
      </c>
      <c r="U49" s="201">
        <v>3.99</v>
      </c>
      <c r="V49" s="201">
        <v>3.01</v>
      </c>
      <c r="W49" s="201">
        <v>0.54</v>
      </c>
      <c r="X49" s="201">
        <v>2.19</v>
      </c>
      <c r="Y49" s="201">
        <v>0</v>
      </c>
      <c r="Z49" s="201">
        <v>58.7</v>
      </c>
      <c r="AA49" s="201">
        <v>19.97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215.34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12.98</v>
      </c>
      <c r="E50" s="201">
        <v>0</v>
      </c>
      <c r="F50" s="201">
        <v>0</v>
      </c>
      <c r="G50" s="201">
        <v>21.32</v>
      </c>
      <c r="H50" s="201">
        <v>0</v>
      </c>
      <c r="I50" s="201">
        <v>0</v>
      </c>
      <c r="J50" s="201">
        <v>26.74</v>
      </c>
      <c r="K50" s="201">
        <v>4.08</v>
      </c>
      <c r="L50" s="201">
        <v>275.52</v>
      </c>
      <c r="M50" s="201">
        <v>1.07</v>
      </c>
      <c r="N50" s="201">
        <v>0.69</v>
      </c>
      <c r="O50" s="201">
        <v>0</v>
      </c>
      <c r="P50" s="201">
        <v>7.0000000000000007E-2</v>
      </c>
      <c r="Q50" s="201">
        <v>0.12</v>
      </c>
      <c r="R50" s="201">
        <v>6</v>
      </c>
      <c r="S50" s="201">
        <v>3.77</v>
      </c>
      <c r="T50" s="201">
        <v>0</v>
      </c>
      <c r="U50" s="201">
        <v>3.99</v>
      </c>
      <c r="V50" s="201">
        <v>3.01</v>
      </c>
      <c r="W50" s="201">
        <v>0.54</v>
      </c>
      <c r="X50" s="201">
        <v>2.19</v>
      </c>
      <c r="Y50" s="201">
        <v>0</v>
      </c>
      <c r="Z50" s="201">
        <v>58.7</v>
      </c>
      <c r="AA50" s="201">
        <v>19.97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215.34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12.98</v>
      </c>
      <c r="E51" s="201">
        <v>0</v>
      </c>
      <c r="F51" s="201">
        <v>0</v>
      </c>
      <c r="G51" s="201">
        <v>21.32</v>
      </c>
      <c r="H51" s="201">
        <v>0</v>
      </c>
      <c r="I51" s="201">
        <v>0</v>
      </c>
      <c r="J51" s="201">
        <v>26.74</v>
      </c>
      <c r="K51" s="201">
        <v>4.08</v>
      </c>
      <c r="L51" s="201">
        <v>275.52</v>
      </c>
      <c r="M51" s="201">
        <v>1.07</v>
      </c>
      <c r="N51" s="201">
        <v>0.69</v>
      </c>
      <c r="O51" s="201">
        <v>0</v>
      </c>
      <c r="P51" s="201">
        <v>7.0000000000000007E-2</v>
      </c>
      <c r="Q51" s="201">
        <v>0.12</v>
      </c>
      <c r="R51" s="201">
        <v>5.49</v>
      </c>
      <c r="S51" s="201">
        <v>3.77</v>
      </c>
      <c r="T51" s="201">
        <v>0</v>
      </c>
      <c r="U51" s="201">
        <v>3.99</v>
      </c>
      <c r="V51" s="201">
        <v>3.01</v>
      </c>
      <c r="W51" s="201">
        <v>0.53</v>
      </c>
      <c r="X51" s="201">
        <v>2.19</v>
      </c>
      <c r="Y51" s="201">
        <v>0</v>
      </c>
      <c r="Z51" s="201">
        <v>58.7</v>
      </c>
      <c r="AA51" s="201">
        <v>19.97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210.99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12.98</v>
      </c>
      <c r="E52" s="201">
        <v>0</v>
      </c>
      <c r="F52" s="201">
        <v>0</v>
      </c>
      <c r="G52" s="201">
        <v>21.32</v>
      </c>
      <c r="H52" s="201">
        <v>0</v>
      </c>
      <c r="I52" s="201">
        <v>0</v>
      </c>
      <c r="J52" s="201">
        <v>26.74</v>
      </c>
      <c r="K52" s="201">
        <v>4.08</v>
      </c>
      <c r="L52" s="201">
        <v>275.52</v>
      </c>
      <c r="M52" s="201">
        <v>1.07</v>
      </c>
      <c r="N52" s="201">
        <v>0.69</v>
      </c>
      <c r="O52" s="201">
        <v>0</v>
      </c>
      <c r="P52" s="201">
        <v>7.0000000000000007E-2</v>
      </c>
      <c r="Q52" s="201">
        <v>0.12</v>
      </c>
      <c r="R52" s="201">
        <v>5.49</v>
      </c>
      <c r="S52" s="201">
        <v>3.77</v>
      </c>
      <c r="T52" s="201">
        <v>0</v>
      </c>
      <c r="U52" s="201">
        <v>3.99</v>
      </c>
      <c r="V52" s="201">
        <v>3.01</v>
      </c>
      <c r="W52" s="201">
        <v>0.53</v>
      </c>
      <c r="X52" s="201">
        <v>2.19</v>
      </c>
      <c r="Y52" s="201">
        <v>0</v>
      </c>
      <c r="Z52" s="201">
        <v>58.7</v>
      </c>
      <c r="AA52" s="201">
        <v>19.97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210.99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12.98</v>
      </c>
      <c r="E53" s="201">
        <v>0</v>
      </c>
      <c r="F53" s="201">
        <v>0</v>
      </c>
      <c r="G53" s="201">
        <v>21.32</v>
      </c>
      <c r="H53" s="201">
        <v>0</v>
      </c>
      <c r="I53" s="201">
        <v>0</v>
      </c>
      <c r="J53" s="201">
        <v>26.74</v>
      </c>
      <c r="K53" s="201">
        <v>4.08</v>
      </c>
      <c r="L53" s="201">
        <v>275.52</v>
      </c>
      <c r="M53" s="201">
        <v>1.07</v>
      </c>
      <c r="N53" s="201">
        <v>0.69</v>
      </c>
      <c r="O53" s="201">
        <v>0</v>
      </c>
      <c r="P53" s="201">
        <v>7.0000000000000007E-2</v>
      </c>
      <c r="Q53" s="201">
        <v>0.12</v>
      </c>
      <c r="R53" s="201">
        <v>5.49</v>
      </c>
      <c r="S53" s="201">
        <v>3.77</v>
      </c>
      <c r="T53" s="201">
        <v>0</v>
      </c>
      <c r="U53" s="201">
        <v>3.99</v>
      </c>
      <c r="V53" s="201">
        <v>3.01</v>
      </c>
      <c r="W53" s="201">
        <v>0.53</v>
      </c>
      <c r="X53" s="201">
        <v>2.19</v>
      </c>
      <c r="Y53" s="201">
        <v>0</v>
      </c>
      <c r="Z53" s="201">
        <v>58.7</v>
      </c>
      <c r="AA53" s="201">
        <v>19.97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210.99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12.98</v>
      </c>
      <c r="E54" s="201">
        <v>0</v>
      </c>
      <c r="F54" s="201">
        <v>0</v>
      </c>
      <c r="G54" s="201">
        <v>21.32</v>
      </c>
      <c r="H54" s="201">
        <v>0</v>
      </c>
      <c r="I54" s="201">
        <v>0</v>
      </c>
      <c r="J54" s="201">
        <v>26.74</v>
      </c>
      <c r="K54" s="201">
        <v>4.08</v>
      </c>
      <c r="L54" s="201">
        <v>275.52</v>
      </c>
      <c r="M54" s="201">
        <v>1.07</v>
      </c>
      <c r="N54" s="201">
        <v>0.69</v>
      </c>
      <c r="O54" s="201">
        <v>0</v>
      </c>
      <c r="P54" s="201">
        <v>7.0000000000000007E-2</v>
      </c>
      <c r="Q54" s="201">
        <v>0.12</v>
      </c>
      <c r="R54" s="201">
        <v>5.49</v>
      </c>
      <c r="S54" s="201">
        <v>3.77</v>
      </c>
      <c r="T54" s="201">
        <v>0</v>
      </c>
      <c r="U54" s="201">
        <v>3.99</v>
      </c>
      <c r="V54" s="201">
        <v>3.01</v>
      </c>
      <c r="W54" s="201">
        <v>0.53</v>
      </c>
      <c r="X54" s="201">
        <v>2.19</v>
      </c>
      <c r="Y54" s="201">
        <v>0</v>
      </c>
      <c r="Z54" s="201">
        <v>58.7</v>
      </c>
      <c r="AA54" s="201">
        <v>19.97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210.99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12.98</v>
      </c>
      <c r="E55" s="201">
        <v>0</v>
      </c>
      <c r="F55" s="201">
        <v>0</v>
      </c>
      <c r="G55" s="201">
        <v>21.32</v>
      </c>
      <c r="H55" s="201">
        <v>0</v>
      </c>
      <c r="I55" s="201">
        <v>0</v>
      </c>
      <c r="J55" s="201">
        <v>26.74</v>
      </c>
      <c r="K55" s="201">
        <v>4.08</v>
      </c>
      <c r="L55" s="201">
        <v>275.52</v>
      </c>
      <c r="M55" s="201">
        <v>1.07</v>
      </c>
      <c r="N55" s="201">
        <v>0.69</v>
      </c>
      <c r="O55" s="201">
        <v>0</v>
      </c>
      <c r="P55" s="201">
        <v>7.0000000000000007E-2</v>
      </c>
      <c r="Q55" s="201">
        <v>0.12</v>
      </c>
      <c r="R55" s="201">
        <v>5.49</v>
      </c>
      <c r="S55" s="201">
        <v>3.77</v>
      </c>
      <c r="T55" s="201">
        <v>0</v>
      </c>
      <c r="U55" s="201">
        <v>4.01</v>
      </c>
      <c r="V55" s="201">
        <v>3.01</v>
      </c>
      <c r="W55" s="201">
        <v>6.74</v>
      </c>
      <c r="X55" s="201">
        <v>20.96</v>
      </c>
      <c r="Y55" s="201">
        <v>0</v>
      </c>
      <c r="Z55" s="201">
        <v>58.7</v>
      </c>
      <c r="AA55" s="201">
        <v>19.97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210.99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12.98</v>
      </c>
      <c r="E56" s="201">
        <v>0</v>
      </c>
      <c r="F56" s="201">
        <v>0</v>
      </c>
      <c r="G56" s="201">
        <v>21.32</v>
      </c>
      <c r="H56" s="201">
        <v>0</v>
      </c>
      <c r="I56" s="201">
        <v>0</v>
      </c>
      <c r="J56" s="201">
        <v>26.74</v>
      </c>
      <c r="K56" s="201">
        <v>4.08</v>
      </c>
      <c r="L56" s="201">
        <v>275.52</v>
      </c>
      <c r="M56" s="201">
        <v>1.07</v>
      </c>
      <c r="N56" s="201">
        <v>0.69</v>
      </c>
      <c r="O56" s="201">
        <v>0</v>
      </c>
      <c r="P56" s="201">
        <v>7.0000000000000007E-2</v>
      </c>
      <c r="Q56" s="201">
        <v>0.12</v>
      </c>
      <c r="R56" s="201">
        <v>5.49</v>
      </c>
      <c r="S56" s="201">
        <v>3.77</v>
      </c>
      <c r="T56" s="201">
        <v>0</v>
      </c>
      <c r="U56" s="201">
        <v>4.01</v>
      </c>
      <c r="V56" s="201">
        <v>3.01</v>
      </c>
      <c r="W56" s="201">
        <v>6.74</v>
      </c>
      <c r="X56" s="201">
        <v>20.96</v>
      </c>
      <c r="Y56" s="201">
        <v>0</v>
      </c>
      <c r="Z56" s="201">
        <v>58.7</v>
      </c>
      <c r="AA56" s="201">
        <v>19.97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210.99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12.98</v>
      </c>
      <c r="E57" s="201">
        <v>0</v>
      </c>
      <c r="F57" s="201">
        <v>0</v>
      </c>
      <c r="G57" s="201">
        <v>21.32</v>
      </c>
      <c r="H57" s="201">
        <v>0</v>
      </c>
      <c r="I57" s="201">
        <v>0</v>
      </c>
      <c r="J57" s="201">
        <v>26.74</v>
      </c>
      <c r="K57" s="201">
        <v>4.0599999999999996</v>
      </c>
      <c r="L57" s="201">
        <v>275.52</v>
      </c>
      <c r="M57" s="201">
        <v>1.07</v>
      </c>
      <c r="N57" s="201">
        <v>0.69</v>
      </c>
      <c r="O57" s="201">
        <v>0</v>
      </c>
      <c r="P57" s="201">
        <v>7.0000000000000007E-2</v>
      </c>
      <c r="Q57" s="201">
        <v>0.12</v>
      </c>
      <c r="R57" s="201">
        <v>5.91</v>
      </c>
      <c r="S57" s="201">
        <v>3.77</v>
      </c>
      <c r="T57" s="201">
        <v>0</v>
      </c>
      <c r="U57" s="201">
        <v>4.01</v>
      </c>
      <c r="V57" s="201">
        <v>3.01</v>
      </c>
      <c r="W57" s="201">
        <v>6.74</v>
      </c>
      <c r="X57" s="201">
        <v>20.96</v>
      </c>
      <c r="Y57" s="201">
        <v>0</v>
      </c>
      <c r="Z57" s="201">
        <v>58.7</v>
      </c>
      <c r="AA57" s="201">
        <v>19.97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11.68</v>
      </c>
      <c r="AL57" s="201">
        <v>0</v>
      </c>
      <c r="AM57" s="201">
        <v>0</v>
      </c>
      <c r="AN57" s="201">
        <v>0</v>
      </c>
      <c r="AO57" s="201">
        <v>210.99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12.98</v>
      </c>
      <c r="E58" s="201">
        <v>0</v>
      </c>
      <c r="F58" s="201">
        <v>0</v>
      </c>
      <c r="G58" s="201">
        <v>21.32</v>
      </c>
      <c r="H58" s="201">
        <v>0</v>
      </c>
      <c r="I58" s="201">
        <v>0</v>
      </c>
      <c r="J58" s="201">
        <v>26.74</v>
      </c>
      <c r="K58" s="201">
        <v>4.0599999999999996</v>
      </c>
      <c r="L58" s="201">
        <v>275.52</v>
      </c>
      <c r="M58" s="201">
        <v>1.07</v>
      </c>
      <c r="N58" s="201">
        <v>0.69</v>
      </c>
      <c r="O58" s="201">
        <v>0</v>
      </c>
      <c r="P58" s="201">
        <v>7.0000000000000007E-2</v>
      </c>
      <c r="Q58" s="201">
        <v>0.12</v>
      </c>
      <c r="R58" s="201">
        <v>5.91</v>
      </c>
      <c r="S58" s="201">
        <v>3.77</v>
      </c>
      <c r="T58" s="201">
        <v>0</v>
      </c>
      <c r="U58" s="201">
        <v>4.01</v>
      </c>
      <c r="V58" s="201">
        <v>3.01</v>
      </c>
      <c r="W58" s="201">
        <v>0.53</v>
      </c>
      <c r="X58" s="201">
        <v>2.19</v>
      </c>
      <c r="Y58" s="201">
        <v>0</v>
      </c>
      <c r="Z58" s="201">
        <v>58.7</v>
      </c>
      <c r="AA58" s="201">
        <v>19.97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11.68</v>
      </c>
      <c r="AL58" s="201">
        <v>0</v>
      </c>
      <c r="AM58" s="201">
        <v>0</v>
      </c>
      <c r="AN58" s="201">
        <v>0</v>
      </c>
      <c r="AO58" s="201">
        <v>210.99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12.98</v>
      </c>
      <c r="E59" s="201">
        <v>0</v>
      </c>
      <c r="F59" s="201">
        <v>0</v>
      </c>
      <c r="G59" s="201">
        <v>21.32</v>
      </c>
      <c r="H59" s="201">
        <v>0</v>
      </c>
      <c r="I59" s="201">
        <v>0</v>
      </c>
      <c r="J59" s="201">
        <v>26.74</v>
      </c>
      <c r="K59" s="201">
        <v>4.0599999999999996</v>
      </c>
      <c r="L59" s="201">
        <v>275.52</v>
      </c>
      <c r="M59" s="201">
        <v>1.07</v>
      </c>
      <c r="N59" s="201">
        <v>0.69</v>
      </c>
      <c r="O59" s="201">
        <v>0</v>
      </c>
      <c r="P59" s="201">
        <v>1.61</v>
      </c>
      <c r="Q59" s="201">
        <v>0.12</v>
      </c>
      <c r="R59" s="201">
        <v>5.91</v>
      </c>
      <c r="S59" s="201">
        <v>3.77</v>
      </c>
      <c r="T59" s="201">
        <v>0</v>
      </c>
      <c r="U59" s="201">
        <v>4.01</v>
      </c>
      <c r="V59" s="201">
        <v>3.01</v>
      </c>
      <c r="W59" s="201">
        <v>0.53</v>
      </c>
      <c r="X59" s="201">
        <v>2.19</v>
      </c>
      <c r="Y59" s="201">
        <v>0</v>
      </c>
      <c r="Z59" s="201">
        <v>58.7</v>
      </c>
      <c r="AA59" s="201">
        <v>19.97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11.68</v>
      </c>
      <c r="AL59" s="201">
        <v>0</v>
      </c>
      <c r="AM59" s="201">
        <v>0</v>
      </c>
      <c r="AN59" s="201">
        <v>0</v>
      </c>
      <c r="AO59" s="201">
        <v>210.99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12.98</v>
      </c>
      <c r="E60" s="201">
        <v>0</v>
      </c>
      <c r="F60" s="201">
        <v>0</v>
      </c>
      <c r="G60" s="201">
        <v>21.32</v>
      </c>
      <c r="H60" s="201">
        <v>0</v>
      </c>
      <c r="I60" s="201">
        <v>0</v>
      </c>
      <c r="J60" s="201">
        <v>26.74</v>
      </c>
      <c r="K60" s="201">
        <v>4.0599999999999996</v>
      </c>
      <c r="L60" s="201">
        <v>275.52</v>
      </c>
      <c r="M60" s="201">
        <v>1.07</v>
      </c>
      <c r="N60" s="201">
        <v>0.69</v>
      </c>
      <c r="O60" s="201">
        <v>0</v>
      </c>
      <c r="P60" s="201">
        <v>1.61</v>
      </c>
      <c r="Q60" s="201">
        <v>0.12</v>
      </c>
      <c r="R60" s="201">
        <v>5.91</v>
      </c>
      <c r="S60" s="201">
        <v>3.77</v>
      </c>
      <c r="T60" s="201">
        <v>0</v>
      </c>
      <c r="U60" s="201">
        <v>4.01</v>
      </c>
      <c r="V60" s="201">
        <v>3.01</v>
      </c>
      <c r="W60" s="201">
        <v>0.53</v>
      </c>
      <c r="X60" s="201">
        <v>2.19</v>
      </c>
      <c r="Y60" s="201">
        <v>0</v>
      </c>
      <c r="Z60" s="201">
        <v>58.7</v>
      </c>
      <c r="AA60" s="201">
        <v>19.97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11.68</v>
      </c>
      <c r="AL60" s="201">
        <v>0</v>
      </c>
      <c r="AM60" s="201">
        <v>0</v>
      </c>
      <c r="AN60" s="201">
        <v>0</v>
      </c>
      <c r="AO60" s="201">
        <v>210.99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12.98</v>
      </c>
      <c r="E61" s="201">
        <v>0</v>
      </c>
      <c r="F61" s="201">
        <v>0</v>
      </c>
      <c r="G61" s="201">
        <v>21.32</v>
      </c>
      <c r="H61" s="201">
        <v>0</v>
      </c>
      <c r="I61" s="201">
        <v>0</v>
      </c>
      <c r="J61" s="201">
        <v>26.74</v>
      </c>
      <c r="K61" s="201">
        <v>4.01</v>
      </c>
      <c r="L61" s="201">
        <v>274.3</v>
      </c>
      <c r="M61" s="201">
        <v>1.07</v>
      </c>
      <c r="N61" s="201">
        <v>0.69</v>
      </c>
      <c r="O61" s="201">
        <v>0</v>
      </c>
      <c r="P61" s="201">
        <v>1.61</v>
      </c>
      <c r="Q61" s="201">
        <v>0.12</v>
      </c>
      <c r="R61" s="201">
        <v>5.91</v>
      </c>
      <c r="S61" s="201">
        <v>3.77</v>
      </c>
      <c r="T61" s="201">
        <v>0</v>
      </c>
      <c r="U61" s="201">
        <v>4.01</v>
      </c>
      <c r="V61" s="201">
        <v>2.84</v>
      </c>
      <c r="W61" s="201">
        <v>0.53</v>
      </c>
      <c r="X61" s="201">
        <v>2.19</v>
      </c>
      <c r="Y61" s="201">
        <v>0</v>
      </c>
      <c r="Z61" s="201">
        <v>36.25</v>
      </c>
      <c r="AA61" s="201">
        <v>19.97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11.68</v>
      </c>
      <c r="AL61" s="201">
        <v>0</v>
      </c>
      <c r="AM61" s="201">
        <v>0</v>
      </c>
      <c r="AN61" s="201">
        <v>0</v>
      </c>
      <c r="AO61" s="201">
        <v>210.99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12.98</v>
      </c>
      <c r="E62" s="201">
        <v>0</v>
      </c>
      <c r="F62" s="201">
        <v>0</v>
      </c>
      <c r="G62" s="201">
        <v>21.32</v>
      </c>
      <c r="H62" s="201">
        <v>0</v>
      </c>
      <c r="I62" s="201">
        <v>0</v>
      </c>
      <c r="J62" s="201">
        <v>26.74</v>
      </c>
      <c r="K62" s="201">
        <v>4.01</v>
      </c>
      <c r="L62" s="201">
        <v>274.3</v>
      </c>
      <c r="M62" s="201">
        <v>1.07</v>
      </c>
      <c r="N62" s="201">
        <v>0.69</v>
      </c>
      <c r="O62" s="201">
        <v>0</v>
      </c>
      <c r="P62" s="201">
        <v>1.61</v>
      </c>
      <c r="Q62" s="201">
        <v>0.12</v>
      </c>
      <c r="R62" s="201">
        <v>5.91</v>
      </c>
      <c r="S62" s="201">
        <v>3.77</v>
      </c>
      <c r="T62" s="201">
        <v>0</v>
      </c>
      <c r="U62" s="201">
        <v>4.01</v>
      </c>
      <c r="V62" s="201">
        <v>2.84</v>
      </c>
      <c r="W62" s="201">
        <v>0.53</v>
      </c>
      <c r="X62" s="201">
        <v>2.19</v>
      </c>
      <c r="Y62" s="201">
        <v>0</v>
      </c>
      <c r="Z62" s="201">
        <v>36.25</v>
      </c>
      <c r="AA62" s="201">
        <v>19.97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11.68</v>
      </c>
      <c r="AL62" s="201">
        <v>0</v>
      </c>
      <c r="AM62" s="201">
        <v>0</v>
      </c>
      <c r="AN62" s="201">
        <v>0</v>
      </c>
      <c r="AO62" s="201">
        <v>210.99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12.98</v>
      </c>
      <c r="E63" s="201">
        <v>0</v>
      </c>
      <c r="F63" s="201">
        <v>0</v>
      </c>
      <c r="G63" s="201">
        <v>21.32</v>
      </c>
      <c r="H63" s="201">
        <v>0</v>
      </c>
      <c r="I63" s="201">
        <v>0</v>
      </c>
      <c r="J63" s="201">
        <v>26.74</v>
      </c>
      <c r="K63" s="201">
        <v>4.01</v>
      </c>
      <c r="L63" s="201">
        <v>274.3</v>
      </c>
      <c r="M63" s="201">
        <v>1.07</v>
      </c>
      <c r="N63" s="201">
        <v>0.69</v>
      </c>
      <c r="O63" s="201">
        <v>0</v>
      </c>
      <c r="P63" s="201">
        <v>1.61</v>
      </c>
      <c r="Q63" s="201">
        <v>0.12</v>
      </c>
      <c r="R63" s="201">
        <v>5.91</v>
      </c>
      <c r="S63" s="201">
        <v>3.77</v>
      </c>
      <c r="T63" s="201">
        <v>0</v>
      </c>
      <c r="U63" s="201">
        <v>4.01</v>
      </c>
      <c r="V63" s="201">
        <v>2.84</v>
      </c>
      <c r="W63" s="201">
        <v>0.53</v>
      </c>
      <c r="X63" s="201">
        <v>2.19</v>
      </c>
      <c r="Y63" s="201">
        <v>0</v>
      </c>
      <c r="Z63" s="201">
        <v>58.7</v>
      </c>
      <c r="AA63" s="201">
        <v>19.97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11.68</v>
      </c>
      <c r="AL63" s="201">
        <v>0</v>
      </c>
      <c r="AM63" s="201">
        <v>0</v>
      </c>
      <c r="AN63" s="201">
        <v>0</v>
      </c>
      <c r="AO63" s="201">
        <v>210.99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12.98</v>
      </c>
      <c r="E64" s="201">
        <v>0</v>
      </c>
      <c r="F64" s="201">
        <v>0</v>
      </c>
      <c r="G64" s="201">
        <v>21.32</v>
      </c>
      <c r="H64" s="201">
        <v>0</v>
      </c>
      <c r="I64" s="201">
        <v>0</v>
      </c>
      <c r="J64" s="201">
        <v>26.74</v>
      </c>
      <c r="K64" s="201">
        <v>4.01</v>
      </c>
      <c r="L64" s="201">
        <v>274.3</v>
      </c>
      <c r="M64" s="201">
        <v>1.07</v>
      </c>
      <c r="N64" s="201">
        <v>0.69</v>
      </c>
      <c r="O64" s="201">
        <v>0</v>
      </c>
      <c r="P64" s="201">
        <v>1.61</v>
      </c>
      <c r="Q64" s="201">
        <v>0.12</v>
      </c>
      <c r="R64" s="201">
        <v>5.91</v>
      </c>
      <c r="S64" s="201">
        <v>3.77</v>
      </c>
      <c r="T64" s="201">
        <v>0</v>
      </c>
      <c r="U64" s="201">
        <v>4.01</v>
      </c>
      <c r="V64" s="201">
        <v>2.84</v>
      </c>
      <c r="W64" s="201">
        <v>0.53</v>
      </c>
      <c r="X64" s="201">
        <v>2.19</v>
      </c>
      <c r="Y64" s="201">
        <v>0</v>
      </c>
      <c r="Z64" s="201">
        <v>58.7</v>
      </c>
      <c r="AA64" s="201">
        <v>19.97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11.68</v>
      </c>
      <c r="AL64" s="201">
        <v>0</v>
      </c>
      <c r="AM64" s="201">
        <v>0</v>
      </c>
      <c r="AN64" s="201">
        <v>0</v>
      </c>
      <c r="AO64" s="201">
        <v>210.99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12.98</v>
      </c>
      <c r="E65" s="201">
        <v>0</v>
      </c>
      <c r="F65" s="201">
        <v>0</v>
      </c>
      <c r="G65" s="201">
        <v>21.32</v>
      </c>
      <c r="H65" s="201">
        <v>0</v>
      </c>
      <c r="I65" s="201">
        <v>0</v>
      </c>
      <c r="J65" s="201">
        <v>26.74</v>
      </c>
      <c r="K65" s="201">
        <v>4.01</v>
      </c>
      <c r="L65" s="201">
        <v>274.3</v>
      </c>
      <c r="M65" s="201">
        <v>1.07</v>
      </c>
      <c r="N65" s="201">
        <v>0.69</v>
      </c>
      <c r="O65" s="201">
        <v>0</v>
      </c>
      <c r="P65" s="201">
        <v>1.61</v>
      </c>
      <c r="Q65" s="201">
        <v>0.46</v>
      </c>
      <c r="R65" s="201">
        <v>6.08</v>
      </c>
      <c r="S65" s="201">
        <v>3.77</v>
      </c>
      <c r="T65" s="201">
        <v>0</v>
      </c>
      <c r="U65" s="201">
        <v>4.01</v>
      </c>
      <c r="V65" s="201">
        <v>2.84</v>
      </c>
      <c r="W65" s="201">
        <v>0.53</v>
      </c>
      <c r="X65" s="201">
        <v>2.19</v>
      </c>
      <c r="Y65" s="201">
        <v>0</v>
      </c>
      <c r="Z65" s="201">
        <v>29.83</v>
      </c>
      <c r="AA65" s="201">
        <v>19.97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11.68</v>
      </c>
      <c r="AL65" s="201">
        <v>0</v>
      </c>
      <c r="AM65" s="201">
        <v>0</v>
      </c>
      <c r="AN65" s="201">
        <v>0</v>
      </c>
      <c r="AO65" s="201">
        <v>210.99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12.98</v>
      </c>
      <c r="E66" s="201">
        <v>0</v>
      </c>
      <c r="F66" s="201">
        <v>0</v>
      </c>
      <c r="G66" s="201">
        <v>21.32</v>
      </c>
      <c r="H66" s="201">
        <v>0</v>
      </c>
      <c r="I66" s="201">
        <v>0</v>
      </c>
      <c r="J66" s="201">
        <v>26.74</v>
      </c>
      <c r="K66" s="201">
        <v>4.01</v>
      </c>
      <c r="L66" s="201">
        <v>274.3</v>
      </c>
      <c r="M66" s="201">
        <v>1.07</v>
      </c>
      <c r="N66" s="201">
        <v>0.69</v>
      </c>
      <c r="O66" s="201">
        <v>0</v>
      </c>
      <c r="P66" s="201">
        <v>1.61</v>
      </c>
      <c r="Q66" s="201">
        <v>0.46</v>
      </c>
      <c r="R66" s="201">
        <v>6.08</v>
      </c>
      <c r="S66" s="201">
        <v>3.77</v>
      </c>
      <c r="T66" s="201">
        <v>0</v>
      </c>
      <c r="U66" s="201">
        <v>4.01</v>
      </c>
      <c r="V66" s="201">
        <v>2.84</v>
      </c>
      <c r="W66" s="201">
        <v>0.53</v>
      </c>
      <c r="X66" s="201">
        <v>2.19</v>
      </c>
      <c r="Y66" s="201">
        <v>0</v>
      </c>
      <c r="Z66" s="201">
        <v>29.83</v>
      </c>
      <c r="AA66" s="201">
        <v>19.97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11.68</v>
      </c>
      <c r="AL66" s="201">
        <v>0</v>
      </c>
      <c r="AM66" s="201">
        <v>0</v>
      </c>
      <c r="AN66" s="201">
        <v>0</v>
      </c>
      <c r="AO66" s="201">
        <v>210.99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12.98</v>
      </c>
      <c r="E67" s="201">
        <v>0</v>
      </c>
      <c r="F67" s="201">
        <v>0</v>
      </c>
      <c r="G67" s="201">
        <v>21.32</v>
      </c>
      <c r="H67" s="201">
        <v>0</v>
      </c>
      <c r="I67" s="201">
        <v>0</v>
      </c>
      <c r="J67" s="201">
        <v>26.74</v>
      </c>
      <c r="K67" s="201">
        <v>4.01</v>
      </c>
      <c r="L67" s="201">
        <v>274.3</v>
      </c>
      <c r="M67" s="201">
        <v>1.07</v>
      </c>
      <c r="N67" s="201">
        <v>0.69</v>
      </c>
      <c r="O67" s="201">
        <v>0</v>
      </c>
      <c r="P67" s="201">
        <v>1.61</v>
      </c>
      <c r="Q67" s="201">
        <v>0.46</v>
      </c>
      <c r="R67" s="201">
        <v>6.08</v>
      </c>
      <c r="S67" s="201">
        <v>3.77</v>
      </c>
      <c r="T67" s="201">
        <v>0</v>
      </c>
      <c r="U67" s="201">
        <v>4.01</v>
      </c>
      <c r="V67" s="201">
        <v>2.84</v>
      </c>
      <c r="W67" s="201">
        <v>0.53</v>
      </c>
      <c r="X67" s="201">
        <v>2.19</v>
      </c>
      <c r="Y67" s="201">
        <v>0</v>
      </c>
      <c r="Z67" s="201">
        <v>29.83</v>
      </c>
      <c r="AA67" s="201">
        <v>19.97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11.68</v>
      </c>
      <c r="AL67" s="201">
        <v>0</v>
      </c>
      <c r="AM67" s="201">
        <v>0</v>
      </c>
      <c r="AN67" s="201">
        <v>0</v>
      </c>
      <c r="AO67" s="201">
        <v>210.99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12.98</v>
      </c>
      <c r="E68" s="201">
        <v>0</v>
      </c>
      <c r="F68" s="201">
        <v>0</v>
      </c>
      <c r="G68" s="201">
        <v>21.32</v>
      </c>
      <c r="H68" s="201">
        <v>0</v>
      </c>
      <c r="I68" s="201">
        <v>0</v>
      </c>
      <c r="J68" s="201">
        <v>26.74</v>
      </c>
      <c r="K68" s="201">
        <v>4.01</v>
      </c>
      <c r="L68" s="201">
        <v>274.3</v>
      </c>
      <c r="M68" s="201">
        <v>1.07</v>
      </c>
      <c r="N68" s="201">
        <v>0.69</v>
      </c>
      <c r="O68" s="201">
        <v>0</v>
      </c>
      <c r="P68" s="201">
        <v>1.61</v>
      </c>
      <c r="Q68" s="201">
        <v>0.46</v>
      </c>
      <c r="R68" s="201">
        <v>5.91</v>
      </c>
      <c r="S68" s="201">
        <v>3.77</v>
      </c>
      <c r="T68" s="201">
        <v>0</v>
      </c>
      <c r="U68" s="201">
        <v>4.01</v>
      </c>
      <c r="V68" s="201">
        <v>2.84</v>
      </c>
      <c r="W68" s="201">
        <v>0.53</v>
      </c>
      <c r="X68" s="201">
        <v>2.19</v>
      </c>
      <c r="Y68" s="201">
        <v>0</v>
      </c>
      <c r="Z68" s="201">
        <v>2.93</v>
      </c>
      <c r="AA68" s="201">
        <v>19.97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11.68</v>
      </c>
      <c r="AL68" s="201">
        <v>0</v>
      </c>
      <c r="AM68" s="201">
        <v>0</v>
      </c>
      <c r="AN68" s="201">
        <v>0</v>
      </c>
      <c r="AO68" s="201">
        <v>210.99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12.98</v>
      </c>
      <c r="E69" s="201">
        <v>0</v>
      </c>
      <c r="F69" s="201">
        <v>0</v>
      </c>
      <c r="G69" s="201">
        <v>21.32</v>
      </c>
      <c r="H69" s="201">
        <v>0</v>
      </c>
      <c r="I69" s="201">
        <v>0</v>
      </c>
      <c r="J69" s="201">
        <v>26.74</v>
      </c>
      <c r="K69" s="201">
        <v>4.01</v>
      </c>
      <c r="L69" s="201">
        <v>274.3</v>
      </c>
      <c r="M69" s="201">
        <v>1.07</v>
      </c>
      <c r="N69" s="201">
        <v>0.69</v>
      </c>
      <c r="O69" s="201">
        <v>0</v>
      </c>
      <c r="P69" s="201">
        <v>1.61</v>
      </c>
      <c r="Q69" s="201">
        <v>0.46</v>
      </c>
      <c r="R69" s="201">
        <v>6.15</v>
      </c>
      <c r="S69" s="201">
        <v>3.77</v>
      </c>
      <c r="T69" s="201">
        <v>0</v>
      </c>
      <c r="U69" s="201">
        <v>4.01</v>
      </c>
      <c r="V69" s="201">
        <v>2.84</v>
      </c>
      <c r="W69" s="201">
        <v>0.53</v>
      </c>
      <c r="X69" s="201">
        <v>2.19</v>
      </c>
      <c r="Y69" s="201">
        <v>0</v>
      </c>
      <c r="Z69" s="201">
        <v>2.93</v>
      </c>
      <c r="AA69" s="201">
        <v>19.97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11.68</v>
      </c>
      <c r="AL69" s="201">
        <v>0</v>
      </c>
      <c r="AM69" s="201">
        <v>0</v>
      </c>
      <c r="AN69" s="201">
        <v>0</v>
      </c>
      <c r="AO69" s="201">
        <v>210.99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12.98</v>
      </c>
      <c r="E70" s="201">
        <v>0</v>
      </c>
      <c r="F70" s="201">
        <v>0</v>
      </c>
      <c r="G70" s="201">
        <v>21.32</v>
      </c>
      <c r="H70" s="201">
        <v>0</v>
      </c>
      <c r="I70" s="201">
        <v>0</v>
      </c>
      <c r="J70" s="201">
        <v>26.74</v>
      </c>
      <c r="K70" s="201">
        <v>4.01</v>
      </c>
      <c r="L70" s="201">
        <v>274.3</v>
      </c>
      <c r="M70" s="201">
        <v>1.07</v>
      </c>
      <c r="N70" s="201">
        <v>0.69</v>
      </c>
      <c r="O70" s="201">
        <v>0</v>
      </c>
      <c r="P70" s="201">
        <v>1.61</v>
      </c>
      <c r="Q70" s="201">
        <v>0.46</v>
      </c>
      <c r="R70" s="201">
        <v>6.08</v>
      </c>
      <c r="S70" s="201">
        <v>3.77</v>
      </c>
      <c r="T70" s="201">
        <v>0</v>
      </c>
      <c r="U70" s="201">
        <v>4.01</v>
      </c>
      <c r="V70" s="201">
        <v>3.01</v>
      </c>
      <c r="W70" s="201">
        <v>0.53</v>
      </c>
      <c r="X70" s="201">
        <v>2.19</v>
      </c>
      <c r="Y70" s="201">
        <v>0</v>
      </c>
      <c r="Z70" s="201">
        <v>2.93</v>
      </c>
      <c r="AA70" s="201">
        <v>19.97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11.68</v>
      </c>
      <c r="AL70" s="201">
        <v>0</v>
      </c>
      <c r="AM70" s="201">
        <v>0</v>
      </c>
      <c r="AN70" s="201">
        <v>0</v>
      </c>
      <c r="AO70" s="201">
        <v>210.99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12.98</v>
      </c>
      <c r="E71" s="201">
        <v>0</v>
      </c>
      <c r="F71" s="201">
        <v>0</v>
      </c>
      <c r="G71" s="201">
        <v>21.32</v>
      </c>
      <c r="H71" s="201">
        <v>0</v>
      </c>
      <c r="I71" s="201">
        <v>0</v>
      </c>
      <c r="J71" s="201">
        <v>26.91</v>
      </c>
      <c r="K71" s="201">
        <v>4.01</v>
      </c>
      <c r="L71" s="201">
        <v>244.72</v>
      </c>
      <c r="M71" s="201">
        <v>1.07</v>
      </c>
      <c r="N71" s="201">
        <v>0.69</v>
      </c>
      <c r="O71" s="201">
        <v>0</v>
      </c>
      <c r="P71" s="201">
        <v>1.61</v>
      </c>
      <c r="Q71" s="201">
        <v>0.25</v>
      </c>
      <c r="R71" s="201">
        <v>0.8</v>
      </c>
      <c r="S71" s="201">
        <v>0.72</v>
      </c>
      <c r="T71" s="201">
        <v>0</v>
      </c>
      <c r="U71" s="201">
        <v>4.01</v>
      </c>
      <c r="V71" s="201">
        <v>0.24</v>
      </c>
      <c r="W71" s="201">
        <v>0.53</v>
      </c>
      <c r="X71" s="201">
        <v>2.19</v>
      </c>
      <c r="Y71" s="201">
        <v>0</v>
      </c>
      <c r="Z71" s="201">
        <v>2.93</v>
      </c>
      <c r="AA71" s="201">
        <v>3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11.68</v>
      </c>
      <c r="AL71" s="201">
        <v>0</v>
      </c>
      <c r="AM71" s="201">
        <v>0</v>
      </c>
      <c r="AN71" s="201">
        <v>0</v>
      </c>
      <c r="AO71" s="201">
        <v>210.99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21.32</v>
      </c>
      <c r="H72" s="201">
        <v>0</v>
      </c>
      <c r="I72" s="201">
        <v>0</v>
      </c>
      <c r="J72" s="201">
        <v>26.91</v>
      </c>
      <c r="K72" s="201">
        <v>4.01</v>
      </c>
      <c r="L72" s="201">
        <v>225.47</v>
      </c>
      <c r="M72" s="201">
        <v>1.07</v>
      </c>
      <c r="N72" s="201">
        <v>0.69</v>
      </c>
      <c r="O72" s="201">
        <v>0</v>
      </c>
      <c r="P72" s="201">
        <v>1.61</v>
      </c>
      <c r="Q72" s="201">
        <v>0.25</v>
      </c>
      <c r="R72" s="201">
        <v>0.49</v>
      </c>
      <c r="S72" s="201">
        <v>0.3</v>
      </c>
      <c r="T72" s="201">
        <v>0</v>
      </c>
      <c r="U72" s="201">
        <v>4.01</v>
      </c>
      <c r="V72" s="201">
        <v>0.24</v>
      </c>
      <c r="W72" s="201">
        <v>0.53</v>
      </c>
      <c r="X72" s="201">
        <v>2.19</v>
      </c>
      <c r="Y72" s="201">
        <v>0</v>
      </c>
      <c r="Z72" s="201">
        <v>2.93</v>
      </c>
      <c r="AA72" s="201">
        <v>3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11.68</v>
      </c>
      <c r="AL72" s="201">
        <v>0</v>
      </c>
      <c r="AM72" s="201">
        <v>0</v>
      </c>
      <c r="AN72" s="201">
        <v>0</v>
      </c>
      <c r="AO72" s="201">
        <v>210.99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13.11</v>
      </c>
      <c r="E73" s="201">
        <v>0</v>
      </c>
      <c r="F73" s="201">
        <v>0</v>
      </c>
      <c r="G73" s="201">
        <v>21.32</v>
      </c>
      <c r="H73" s="201">
        <v>0</v>
      </c>
      <c r="I73" s="201">
        <v>0</v>
      </c>
      <c r="J73" s="201">
        <v>26.91</v>
      </c>
      <c r="K73" s="201">
        <v>4.01</v>
      </c>
      <c r="L73" s="201">
        <v>225.48</v>
      </c>
      <c r="M73" s="201">
        <v>1.07</v>
      </c>
      <c r="N73" s="201">
        <v>0.69</v>
      </c>
      <c r="O73" s="201">
        <v>0</v>
      </c>
      <c r="P73" s="201">
        <v>1.61</v>
      </c>
      <c r="Q73" s="201">
        <v>0.25</v>
      </c>
      <c r="R73" s="201">
        <v>0.49</v>
      </c>
      <c r="S73" s="201">
        <v>0.31</v>
      </c>
      <c r="T73" s="201">
        <v>0</v>
      </c>
      <c r="U73" s="201">
        <v>4.01</v>
      </c>
      <c r="V73" s="201">
        <v>0.25</v>
      </c>
      <c r="W73" s="201">
        <v>0.67</v>
      </c>
      <c r="X73" s="201">
        <v>2.95</v>
      </c>
      <c r="Y73" s="201">
        <v>0</v>
      </c>
      <c r="Z73" s="201">
        <v>2.93</v>
      </c>
      <c r="AA73" s="201">
        <v>3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11.68</v>
      </c>
      <c r="AL73" s="201">
        <v>0</v>
      </c>
      <c r="AM73" s="201">
        <v>0</v>
      </c>
      <c r="AN73" s="201">
        <v>0</v>
      </c>
      <c r="AO73" s="201">
        <v>210.99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13.11</v>
      </c>
      <c r="E74" s="201">
        <v>0</v>
      </c>
      <c r="F74" s="201">
        <v>0</v>
      </c>
      <c r="G74" s="201">
        <v>21.32</v>
      </c>
      <c r="H74" s="201">
        <v>0</v>
      </c>
      <c r="I74" s="201">
        <v>0</v>
      </c>
      <c r="J74" s="201">
        <v>26.91</v>
      </c>
      <c r="K74" s="201">
        <v>4.01</v>
      </c>
      <c r="L74" s="201">
        <v>225.48</v>
      </c>
      <c r="M74" s="201">
        <v>1.07</v>
      </c>
      <c r="N74" s="201">
        <v>0.69</v>
      </c>
      <c r="O74" s="201">
        <v>0</v>
      </c>
      <c r="P74" s="201">
        <v>1.61</v>
      </c>
      <c r="Q74" s="201">
        <v>0.25</v>
      </c>
      <c r="R74" s="201">
        <v>0.49</v>
      </c>
      <c r="S74" s="201">
        <v>0.31</v>
      </c>
      <c r="T74" s="201">
        <v>0</v>
      </c>
      <c r="U74" s="201">
        <v>4.01</v>
      </c>
      <c r="V74" s="201">
        <v>0.24</v>
      </c>
      <c r="W74" s="201">
        <v>0.54</v>
      </c>
      <c r="X74" s="201">
        <v>2.19</v>
      </c>
      <c r="Y74" s="201">
        <v>0</v>
      </c>
      <c r="Z74" s="201">
        <v>2.93</v>
      </c>
      <c r="AA74" s="201">
        <v>3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11.68</v>
      </c>
      <c r="AL74" s="201">
        <v>0</v>
      </c>
      <c r="AM74" s="201">
        <v>0</v>
      </c>
      <c r="AN74" s="201">
        <v>0</v>
      </c>
      <c r="AO74" s="201">
        <v>210.99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13.11</v>
      </c>
      <c r="E75" s="201">
        <v>0</v>
      </c>
      <c r="F75" s="201">
        <v>0</v>
      </c>
      <c r="G75" s="201">
        <v>21.32</v>
      </c>
      <c r="H75" s="201">
        <v>0</v>
      </c>
      <c r="I75" s="201">
        <v>0</v>
      </c>
      <c r="J75" s="201">
        <v>26.91</v>
      </c>
      <c r="K75" s="201">
        <v>4.08</v>
      </c>
      <c r="L75" s="201">
        <v>191.79</v>
      </c>
      <c r="M75" s="201">
        <v>1.07</v>
      </c>
      <c r="N75" s="201">
        <v>0.69</v>
      </c>
      <c r="O75" s="201">
        <v>0</v>
      </c>
      <c r="P75" s="201">
        <v>1.61</v>
      </c>
      <c r="Q75" s="201">
        <v>0.25</v>
      </c>
      <c r="R75" s="201">
        <v>0.49</v>
      </c>
      <c r="S75" s="201">
        <v>0.31</v>
      </c>
      <c r="T75" s="201">
        <v>0</v>
      </c>
      <c r="U75" s="201">
        <v>4.01</v>
      </c>
      <c r="V75" s="201">
        <v>3.01</v>
      </c>
      <c r="W75" s="201">
        <v>0.54</v>
      </c>
      <c r="X75" s="201">
        <v>2.19</v>
      </c>
      <c r="Y75" s="201">
        <v>0</v>
      </c>
      <c r="Z75" s="201">
        <v>29.83</v>
      </c>
      <c r="AA75" s="201">
        <v>20.54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11.6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13.11</v>
      </c>
      <c r="E76" s="201">
        <v>0</v>
      </c>
      <c r="F76" s="201">
        <v>0</v>
      </c>
      <c r="G76" s="201">
        <v>21.32</v>
      </c>
      <c r="H76" s="201">
        <v>0</v>
      </c>
      <c r="I76" s="201">
        <v>0</v>
      </c>
      <c r="J76" s="201">
        <v>26.91</v>
      </c>
      <c r="K76" s="201">
        <v>4.08</v>
      </c>
      <c r="L76" s="201">
        <v>129.24</v>
      </c>
      <c r="M76" s="201">
        <v>1.07</v>
      </c>
      <c r="N76" s="201">
        <v>0.69</v>
      </c>
      <c r="O76" s="201">
        <v>0</v>
      </c>
      <c r="P76" s="201">
        <v>1.61</v>
      </c>
      <c r="Q76" s="201">
        <v>0.25</v>
      </c>
      <c r="R76" s="201">
        <v>0.49</v>
      </c>
      <c r="S76" s="201">
        <v>0.31</v>
      </c>
      <c r="T76" s="201">
        <v>0</v>
      </c>
      <c r="U76" s="201">
        <v>4.01</v>
      </c>
      <c r="V76" s="201">
        <v>3.01</v>
      </c>
      <c r="W76" s="201">
        <v>0.54</v>
      </c>
      <c r="X76" s="201">
        <v>2.19</v>
      </c>
      <c r="Y76" s="201">
        <v>0</v>
      </c>
      <c r="Z76" s="201">
        <v>58.7</v>
      </c>
      <c r="AA76" s="201">
        <v>20.54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11.6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13.11</v>
      </c>
      <c r="E77" s="201">
        <v>0</v>
      </c>
      <c r="F77" s="201">
        <v>0</v>
      </c>
      <c r="G77" s="201">
        <v>21.32</v>
      </c>
      <c r="H77" s="201">
        <v>0</v>
      </c>
      <c r="I77" s="201">
        <v>0</v>
      </c>
      <c r="J77" s="201">
        <v>26.91</v>
      </c>
      <c r="K77" s="201">
        <v>0.35</v>
      </c>
      <c r="L77" s="201">
        <v>52.24</v>
      </c>
      <c r="M77" s="201">
        <v>1.07</v>
      </c>
      <c r="N77" s="201">
        <v>0.69</v>
      </c>
      <c r="O77" s="201">
        <v>0</v>
      </c>
      <c r="P77" s="201">
        <v>1.61</v>
      </c>
      <c r="Q77" s="201">
        <v>0.25</v>
      </c>
      <c r="R77" s="201">
        <v>0.49</v>
      </c>
      <c r="S77" s="201">
        <v>0.31</v>
      </c>
      <c r="T77" s="201">
        <v>0</v>
      </c>
      <c r="U77" s="201">
        <v>4.01</v>
      </c>
      <c r="V77" s="201">
        <v>0.24</v>
      </c>
      <c r="W77" s="201">
        <v>0.54</v>
      </c>
      <c r="X77" s="201">
        <v>2.19</v>
      </c>
      <c r="Y77" s="201">
        <v>0</v>
      </c>
      <c r="Z77" s="201">
        <v>2.93</v>
      </c>
      <c r="AA77" s="201">
        <v>3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13.11</v>
      </c>
      <c r="E78" s="201">
        <v>0</v>
      </c>
      <c r="F78" s="201">
        <v>0</v>
      </c>
      <c r="G78" s="201">
        <v>21.32</v>
      </c>
      <c r="H78" s="201">
        <v>0</v>
      </c>
      <c r="I78" s="201">
        <v>0</v>
      </c>
      <c r="J78" s="201">
        <v>26.91</v>
      </c>
      <c r="K78" s="201">
        <v>0.35</v>
      </c>
      <c r="L78" s="201">
        <v>21.87</v>
      </c>
      <c r="M78" s="201">
        <v>1.07</v>
      </c>
      <c r="N78" s="201">
        <v>0.69</v>
      </c>
      <c r="O78" s="201">
        <v>0</v>
      </c>
      <c r="P78" s="201">
        <v>1.61</v>
      </c>
      <c r="Q78" s="201">
        <v>0.25</v>
      </c>
      <c r="R78" s="201">
        <v>0.49</v>
      </c>
      <c r="S78" s="201">
        <v>0.31</v>
      </c>
      <c r="T78" s="201">
        <v>0</v>
      </c>
      <c r="U78" s="201">
        <v>4.01</v>
      </c>
      <c r="V78" s="201">
        <v>0.24</v>
      </c>
      <c r="W78" s="201">
        <v>0.54</v>
      </c>
      <c r="X78" s="201">
        <v>2.19</v>
      </c>
      <c r="Y78" s="201">
        <v>0</v>
      </c>
      <c r="Z78" s="201">
        <v>2.93</v>
      </c>
      <c r="AA78" s="201">
        <v>3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13.11</v>
      </c>
      <c r="E79" s="201">
        <v>0</v>
      </c>
      <c r="F79" s="201">
        <v>0</v>
      </c>
      <c r="G79" s="201">
        <v>21.32</v>
      </c>
      <c r="H79" s="201">
        <v>0</v>
      </c>
      <c r="I79" s="201">
        <v>0</v>
      </c>
      <c r="J79" s="201">
        <v>26.91</v>
      </c>
      <c r="K79" s="201">
        <v>0.99</v>
      </c>
      <c r="L79" s="201">
        <v>21.87</v>
      </c>
      <c r="M79" s="201">
        <v>1.07</v>
      </c>
      <c r="N79" s="201">
        <v>0.69</v>
      </c>
      <c r="O79" s="201">
        <v>0</v>
      </c>
      <c r="P79" s="201">
        <v>1.61</v>
      </c>
      <c r="Q79" s="201">
        <v>0.25</v>
      </c>
      <c r="R79" s="201">
        <v>0.49</v>
      </c>
      <c r="S79" s="201">
        <v>0.31</v>
      </c>
      <c r="T79" s="201">
        <v>0</v>
      </c>
      <c r="U79" s="201">
        <v>4.01</v>
      </c>
      <c r="V79" s="201">
        <v>0.24</v>
      </c>
      <c r="W79" s="201">
        <v>0.54</v>
      </c>
      <c r="X79" s="201">
        <v>2.19</v>
      </c>
      <c r="Y79" s="201">
        <v>0</v>
      </c>
      <c r="Z79" s="201">
        <v>2.93</v>
      </c>
      <c r="AA79" s="201">
        <v>3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13.11</v>
      </c>
      <c r="E80" s="201">
        <v>0</v>
      </c>
      <c r="F80" s="201">
        <v>0</v>
      </c>
      <c r="G80" s="201">
        <v>21.32</v>
      </c>
      <c r="H80" s="201">
        <v>0</v>
      </c>
      <c r="I80" s="201">
        <v>0</v>
      </c>
      <c r="J80" s="201">
        <v>26.91</v>
      </c>
      <c r="K80" s="201">
        <v>0.35</v>
      </c>
      <c r="L80" s="201">
        <v>21.87</v>
      </c>
      <c r="M80" s="201">
        <v>1.07</v>
      </c>
      <c r="N80" s="201">
        <v>0.69</v>
      </c>
      <c r="O80" s="201">
        <v>0</v>
      </c>
      <c r="P80" s="201">
        <v>1.61</v>
      </c>
      <c r="Q80" s="201">
        <v>0.25</v>
      </c>
      <c r="R80" s="201">
        <v>0.49</v>
      </c>
      <c r="S80" s="201">
        <v>0.31</v>
      </c>
      <c r="T80" s="201">
        <v>0</v>
      </c>
      <c r="U80" s="201">
        <v>4.01</v>
      </c>
      <c r="V80" s="201">
        <v>0.24</v>
      </c>
      <c r="W80" s="201">
        <v>0.54</v>
      </c>
      <c r="X80" s="201">
        <v>2.19</v>
      </c>
      <c r="Y80" s="201">
        <v>0</v>
      </c>
      <c r="Z80" s="201">
        <v>2.93</v>
      </c>
      <c r="AA80" s="201">
        <v>3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21.32</v>
      </c>
      <c r="H81" s="201">
        <v>0</v>
      </c>
      <c r="I81" s="201">
        <v>0</v>
      </c>
      <c r="J81" s="201">
        <v>26.91</v>
      </c>
      <c r="K81" s="201">
        <v>0.35</v>
      </c>
      <c r="L81" s="201">
        <v>21.87</v>
      </c>
      <c r="M81" s="201">
        <v>1.07</v>
      </c>
      <c r="N81" s="201">
        <v>0.69</v>
      </c>
      <c r="O81" s="201">
        <v>0</v>
      </c>
      <c r="P81" s="201">
        <v>1.61</v>
      </c>
      <c r="Q81" s="201">
        <v>0.25</v>
      </c>
      <c r="R81" s="201">
        <v>0.49</v>
      </c>
      <c r="S81" s="201">
        <v>0.31</v>
      </c>
      <c r="T81" s="201">
        <v>0</v>
      </c>
      <c r="U81" s="201">
        <v>4.01</v>
      </c>
      <c r="V81" s="201">
        <v>0.24</v>
      </c>
      <c r="W81" s="201">
        <v>0.54</v>
      </c>
      <c r="X81" s="201">
        <v>2.19</v>
      </c>
      <c r="Y81" s="201">
        <v>0</v>
      </c>
      <c r="Z81" s="201">
        <v>2.93</v>
      </c>
      <c r="AA81" s="201">
        <v>3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21.32</v>
      </c>
      <c r="H82" s="201">
        <v>0</v>
      </c>
      <c r="I82" s="201">
        <v>0</v>
      </c>
      <c r="J82" s="201">
        <v>26.91</v>
      </c>
      <c r="K82" s="201">
        <v>0.35</v>
      </c>
      <c r="L82" s="201">
        <v>21.87</v>
      </c>
      <c r="M82" s="201">
        <v>1.07</v>
      </c>
      <c r="N82" s="201">
        <v>0.69</v>
      </c>
      <c r="O82" s="201">
        <v>0</v>
      </c>
      <c r="P82" s="201">
        <v>1.61</v>
      </c>
      <c r="Q82" s="201">
        <v>0.25</v>
      </c>
      <c r="R82" s="201">
        <v>0.49</v>
      </c>
      <c r="S82" s="201">
        <v>0.31</v>
      </c>
      <c r="T82" s="201">
        <v>0</v>
      </c>
      <c r="U82" s="201">
        <v>4.01</v>
      </c>
      <c r="V82" s="201">
        <v>0.24</v>
      </c>
      <c r="W82" s="201">
        <v>0.54</v>
      </c>
      <c r="X82" s="201">
        <v>2.19</v>
      </c>
      <c r="Y82" s="201">
        <v>0</v>
      </c>
      <c r="Z82" s="201">
        <v>2.93</v>
      </c>
      <c r="AA82" s="201">
        <v>3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21.32</v>
      </c>
      <c r="H83" s="201">
        <v>0</v>
      </c>
      <c r="I83" s="201">
        <v>0</v>
      </c>
      <c r="J83" s="201">
        <v>26.91</v>
      </c>
      <c r="K83" s="201">
        <v>4.5599999999999996</v>
      </c>
      <c r="L83" s="201">
        <v>21.87</v>
      </c>
      <c r="M83" s="201">
        <v>1.07</v>
      </c>
      <c r="N83" s="201">
        <v>0.69</v>
      </c>
      <c r="O83" s="201">
        <v>0</v>
      </c>
      <c r="P83" s="201">
        <v>1.61</v>
      </c>
      <c r="Q83" s="201">
        <v>0.25</v>
      </c>
      <c r="R83" s="201">
        <v>0.49</v>
      </c>
      <c r="S83" s="201">
        <v>0.31</v>
      </c>
      <c r="T83" s="201">
        <v>0</v>
      </c>
      <c r="U83" s="201">
        <v>4.01</v>
      </c>
      <c r="V83" s="201">
        <v>0.24</v>
      </c>
      <c r="W83" s="201">
        <v>0.54</v>
      </c>
      <c r="X83" s="201">
        <v>2.19</v>
      </c>
      <c r="Y83" s="201">
        <v>0</v>
      </c>
      <c r="Z83" s="201">
        <v>2.93</v>
      </c>
      <c r="AA83" s="201">
        <v>3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15.62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21.32</v>
      </c>
      <c r="H84" s="201">
        <v>0</v>
      </c>
      <c r="I84" s="201">
        <v>0</v>
      </c>
      <c r="J84" s="201">
        <v>26.91</v>
      </c>
      <c r="K84" s="201">
        <v>4.5599999999999996</v>
      </c>
      <c r="L84" s="201">
        <v>21.87</v>
      </c>
      <c r="M84" s="201">
        <v>1.07</v>
      </c>
      <c r="N84" s="201">
        <v>0.69</v>
      </c>
      <c r="O84" s="201">
        <v>0</v>
      </c>
      <c r="P84" s="201">
        <v>1.61</v>
      </c>
      <c r="Q84" s="201">
        <v>0.25</v>
      </c>
      <c r="R84" s="201">
        <v>0.49</v>
      </c>
      <c r="S84" s="201">
        <v>0.31</v>
      </c>
      <c r="T84" s="201">
        <v>0</v>
      </c>
      <c r="U84" s="201">
        <v>4.01</v>
      </c>
      <c r="V84" s="201">
        <v>0.24</v>
      </c>
      <c r="W84" s="201">
        <v>0.54</v>
      </c>
      <c r="X84" s="201">
        <v>2.19</v>
      </c>
      <c r="Y84" s="201">
        <v>0</v>
      </c>
      <c r="Z84" s="201">
        <v>2.93</v>
      </c>
      <c r="AA84" s="201">
        <v>3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15.62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21.32</v>
      </c>
      <c r="H85" s="201">
        <v>0</v>
      </c>
      <c r="I85" s="201">
        <v>0</v>
      </c>
      <c r="J85" s="201">
        <v>26.91</v>
      </c>
      <c r="K85" s="201">
        <v>4.53</v>
      </c>
      <c r="L85" s="201">
        <v>102.62</v>
      </c>
      <c r="M85" s="201">
        <v>1.07</v>
      </c>
      <c r="N85" s="201">
        <v>0.69</v>
      </c>
      <c r="O85" s="201">
        <v>0</v>
      </c>
      <c r="P85" s="201">
        <v>1.61</v>
      </c>
      <c r="Q85" s="201">
        <v>0.25</v>
      </c>
      <c r="R85" s="201">
        <v>0.49</v>
      </c>
      <c r="S85" s="201">
        <v>0.3</v>
      </c>
      <c r="T85" s="201">
        <v>0</v>
      </c>
      <c r="U85" s="201">
        <v>4.01</v>
      </c>
      <c r="V85" s="201">
        <v>0.24</v>
      </c>
      <c r="W85" s="201">
        <v>0.54</v>
      </c>
      <c r="X85" s="201">
        <v>2.19</v>
      </c>
      <c r="Y85" s="201">
        <v>0</v>
      </c>
      <c r="Z85" s="201">
        <v>2.93</v>
      </c>
      <c r="AA85" s="201">
        <v>3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15.62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21.32</v>
      </c>
      <c r="H86" s="201">
        <v>0</v>
      </c>
      <c r="I86" s="201">
        <v>0</v>
      </c>
      <c r="J86" s="201">
        <v>26.91</v>
      </c>
      <c r="K86" s="201">
        <v>4.53</v>
      </c>
      <c r="L86" s="201">
        <v>109.99</v>
      </c>
      <c r="M86" s="201">
        <v>1.07</v>
      </c>
      <c r="N86" s="201">
        <v>0.69</v>
      </c>
      <c r="O86" s="201">
        <v>0</v>
      </c>
      <c r="P86" s="201">
        <v>1.61</v>
      </c>
      <c r="Q86" s="201">
        <v>0.25</v>
      </c>
      <c r="R86" s="201">
        <v>0.49</v>
      </c>
      <c r="S86" s="201">
        <v>0.3</v>
      </c>
      <c r="T86" s="201">
        <v>0</v>
      </c>
      <c r="U86" s="201">
        <v>4.01</v>
      </c>
      <c r="V86" s="201">
        <v>0.24</v>
      </c>
      <c r="W86" s="201">
        <v>0.54</v>
      </c>
      <c r="X86" s="201">
        <v>2.19</v>
      </c>
      <c r="Y86" s="201">
        <v>0</v>
      </c>
      <c r="Z86" s="201">
        <v>2.93</v>
      </c>
      <c r="AA86" s="201">
        <v>3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15.62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21.32</v>
      </c>
      <c r="H87" s="201">
        <v>0</v>
      </c>
      <c r="I87" s="201">
        <v>0</v>
      </c>
      <c r="J87" s="201">
        <v>26.91</v>
      </c>
      <c r="K87" s="201">
        <v>4.5599999999999996</v>
      </c>
      <c r="L87" s="201">
        <v>100.37</v>
      </c>
      <c r="M87" s="201">
        <v>1.07</v>
      </c>
      <c r="N87" s="201">
        <v>0.69</v>
      </c>
      <c r="O87" s="201">
        <v>0</v>
      </c>
      <c r="P87" s="201">
        <v>1.61</v>
      </c>
      <c r="Q87" s="201">
        <v>0.25</v>
      </c>
      <c r="R87" s="201">
        <v>0.49</v>
      </c>
      <c r="S87" s="201">
        <v>0.3</v>
      </c>
      <c r="T87" s="201">
        <v>0</v>
      </c>
      <c r="U87" s="201">
        <v>4.01</v>
      </c>
      <c r="V87" s="201">
        <v>0.24</v>
      </c>
      <c r="W87" s="201">
        <v>0.54</v>
      </c>
      <c r="X87" s="201">
        <v>2.19</v>
      </c>
      <c r="Y87" s="201">
        <v>0</v>
      </c>
      <c r="Z87" s="201">
        <v>2.93</v>
      </c>
      <c r="AA87" s="201">
        <v>3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15.74</v>
      </c>
      <c r="AL87" s="201">
        <v>0</v>
      </c>
      <c r="AM87" s="201">
        <v>0</v>
      </c>
      <c r="AN87" s="201">
        <v>0</v>
      </c>
      <c r="AO87" s="201">
        <v>215.34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21.32</v>
      </c>
      <c r="H88" s="201">
        <v>0</v>
      </c>
      <c r="I88" s="201">
        <v>0</v>
      </c>
      <c r="J88" s="201">
        <v>26.91</v>
      </c>
      <c r="K88" s="201">
        <v>4.5599999999999996</v>
      </c>
      <c r="L88" s="201">
        <v>100.37</v>
      </c>
      <c r="M88" s="201">
        <v>1.07</v>
      </c>
      <c r="N88" s="201">
        <v>0.69</v>
      </c>
      <c r="O88" s="201">
        <v>0</v>
      </c>
      <c r="P88" s="201">
        <v>1.61</v>
      </c>
      <c r="Q88" s="201">
        <v>0.25</v>
      </c>
      <c r="R88" s="201">
        <v>0.49</v>
      </c>
      <c r="S88" s="201">
        <v>0.3</v>
      </c>
      <c r="T88" s="201">
        <v>0</v>
      </c>
      <c r="U88" s="201">
        <v>4.01</v>
      </c>
      <c r="V88" s="201">
        <v>0.24</v>
      </c>
      <c r="W88" s="201">
        <v>0.54</v>
      </c>
      <c r="X88" s="201">
        <v>2.19</v>
      </c>
      <c r="Y88" s="201">
        <v>0</v>
      </c>
      <c r="Z88" s="201">
        <v>2.93</v>
      </c>
      <c r="AA88" s="201">
        <v>3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15.74</v>
      </c>
      <c r="AL88" s="201">
        <v>0</v>
      </c>
      <c r="AM88" s="201">
        <v>0</v>
      </c>
      <c r="AN88" s="201">
        <v>0</v>
      </c>
      <c r="AO88" s="201">
        <v>215.34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21.32</v>
      </c>
      <c r="H89" s="201">
        <v>0</v>
      </c>
      <c r="I89" s="201">
        <v>0</v>
      </c>
      <c r="J89" s="201">
        <v>26.91</v>
      </c>
      <c r="K89" s="201">
        <v>4.5599999999999996</v>
      </c>
      <c r="L89" s="201">
        <v>100.36</v>
      </c>
      <c r="M89" s="201">
        <v>1.07</v>
      </c>
      <c r="N89" s="201">
        <v>0.69</v>
      </c>
      <c r="O89" s="201">
        <v>0</v>
      </c>
      <c r="P89" s="201">
        <v>1.61</v>
      </c>
      <c r="Q89" s="201">
        <v>0.25</v>
      </c>
      <c r="R89" s="201">
        <v>0.49</v>
      </c>
      <c r="S89" s="201">
        <v>0.31</v>
      </c>
      <c r="T89" s="201">
        <v>0</v>
      </c>
      <c r="U89" s="201">
        <v>4.01</v>
      </c>
      <c r="V89" s="201">
        <v>0.24</v>
      </c>
      <c r="W89" s="201">
        <v>0.54</v>
      </c>
      <c r="X89" s="201">
        <v>2.19</v>
      </c>
      <c r="Y89" s="201">
        <v>0</v>
      </c>
      <c r="Z89" s="201">
        <v>2.93</v>
      </c>
      <c r="AA89" s="201">
        <v>3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15.74</v>
      </c>
      <c r="AL89" s="201">
        <v>0</v>
      </c>
      <c r="AM89" s="201">
        <v>0</v>
      </c>
      <c r="AN89" s="201">
        <v>0</v>
      </c>
      <c r="AO89" s="201">
        <v>215.34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21.32</v>
      </c>
      <c r="H90" s="201">
        <v>0</v>
      </c>
      <c r="I90" s="201">
        <v>0</v>
      </c>
      <c r="J90" s="201">
        <v>26.91</v>
      </c>
      <c r="K90" s="201">
        <v>4.5599999999999996</v>
      </c>
      <c r="L90" s="201">
        <v>100.36</v>
      </c>
      <c r="M90" s="201">
        <v>1.07</v>
      </c>
      <c r="N90" s="201">
        <v>0.69</v>
      </c>
      <c r="O90" s="201">
        <v>0</v>
      </c>
      <c r="P90" s="201">
        <v>1.61</v>
      </c>
      <c r="Q90" s="201">
        <v>0.25</v>
      </c>
      <c r="R90" s="201">
        <v>0.49</v>
      </c>
      <c r="S90" s="201">
        <v>0.31</v>
      </c>
      <c r="T90" s="201">
        <v>0</v>
      </c>
      <c r="U90" s="201">
        <v>4.01</v>
      </c>
      <c r="V90" s="201">
        <v>0.24</v>
      </c>
      <c r="W90" s="201">
        <v>0.54</v>
      </c>
      <c r="X90" s="201">
        <v>2.19</v>
      </c>
      <c r="Y90" s="201">
        <v>0</v>
      </c>
      <c r="Z90" s="201">
        <v>2.93</v>
      </c>
      <c r="AA90" s="201">
        <v>3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15.74</v>
      </c>
      <c r="AL90" s="201">
        <v>0</v>
      </c>
      <c r="AM90" s="201">
        <v>0</v>
      </c>
      <c r="AN90" s="201">
        <v>0</v>
      </c>
      <c r="AO90" s="201">
        <v>215.34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21.32</v>
      </c>
      <c r="H91" s="201">
        <v>0</v>
      </c>
      <c r="I91" s="201">
        <v>0</v>
      </c>
      <c r="J91" s="201">
        <v>26.91</v>
      </c>
      <c r="K91" s="201">
        <v>3.85</v>
      </c>
      <c r="L91" s="201">
        <v>100.36</v>
      </c>
      <c r="M91" s="201">
        <v>1.07</v>
      </c>
      <c r="N91" s="201">
        <v>0.69</v>
      </c>
      <c r="O91" s="201">
        <v>0</v>
      </c>
      <c r="P91" s="201">
        <v>1.61</v>
      </c>
      <c r="Q91" s="201">
        <v>0.25</v>
      </c>
      <c r="R91" s="201">
        <v>0.49</v>
      </c>
      <c r="S91" s="201">
        <v>0.31</v>
      </c>
      <c r="T91" s="201">
        <v>0</v>
      </c>
      <c r="U91" s="201">
        <v>4.01</v>
      </c>
      <c r="V91" s="201">
        <v>0.24</v>
      </c>
      <c r="W91" s="201">
        <v>0.54</v>
      </c>
      <c r="X91" s="201">
        <v>2.19</v>
      </c>
      <c r="Y91" s="201">
        <v>0</v>
      </c>
      <c r="Z91" s="201">
        <v>2.93</v>
      </c>
      <c r="AA91" s="201">
        <v>3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15.86</v>
      </c>
      <c r="AL91" s="201">
        <v>0</v>
      </c>
      <c r="AM91" s="201">
        <v>0</v>
      </c>
      <c r="AN91" s="201">
        <v>0</v>
      </c>
      <c r="AO91" s="201">
        <v>215.34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21.32</v>
      </c>
      <c r="H92" s="201">
        <v>0</v>
      </c>
      <c r="I92" s="201">
        <v>0</v>
      </c>
      <c r="J92" s="201">
        <v>26.91</v>
      </c>
      <c r="K92" s="201">
        <v>4.53</v>
      </c>
      <c r="L92" s="201">
        <v>100.36</v>
      </c>
      <c r="M92" s="201">
        <v>1.07</v>
      </c>
      <c r="N92" s="201">
        <v>0.69</v>
      </c>
      <c r="O92" s="201">
        <v>0</v>
      </c>
      <c r="P92" s="201">
        <v>1.61</v>
      </c>
      <c r="Q92" s="201">
        <v>0.25</v>
      </c>
      <c r="R92" s="201">
        <v>0.49</v>
      </c>
      <c r="S92" s="201">
        <v>0.31</v>
      </c>
      <c r="T92" s="201">
        <v>0</v>
      </c>
      <c r="U92" s="201">
        <v>4.01</v>
      </c>
      <c r="V92" s="201">
        <v>0.24</v>
      </c>
      <c r="W92" s="201">
        <v>0.54</v>
      </c>
      <c r="X92" s="201">
        <v>2.19</v>
      </c>
      <c r="Y92" s="201">
        <v>0</v>
      </c>
      <c r="Z92" s="201">
        <v>2.93</v>
      </c>
      <c r="AA92" s="201">
        <v>3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15.86</v>
      </c>
      <c r="AL92" s="201">
        <v>0</v>
      </c>
      <c r="AM92" s="201">
        <v>0</v>
      </c>
      <c r="AN92" s="201">
        <v>0</v>
      </c>
      <c r="AO92" s="201">
        <v>215.34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21.32</v>
      </c>
      <c r="H93" s="201">
        <v>0</v>
      </c>
      <c r="I93" s="201">
        <v>0</v>
      </c>
      <c r="J93" s="201">
        <v>26.91</v>
      </c>
      <c r="K93" s="201">
        <v>0.45</v>
      </c>
      <c r="L93" s="201">
        <v>21.87</v>
      </c>
      <c r="M93" s="201">
        <v>1.07</v>
      </c>
      <c r="N93" s="201">
        <v>0.69</v>
      </c>
      <c r="O93" s="201">
        <v>0</v>
      </c>
      <c r="P93" s="201">
        <v>1.61</v>
      </c>
      <c r="Q93" s="201">
        <v>0.25</v>
      </c>
      <c r="R93" s="201">
        <v>0.49</v>
      </c>
      <c r="S93" s="201">
        <v>0.31</v>
      </c>
      <c r="T93" s="201">
        <v>0</v>
      </c>
      <c r="U93" s="201">
        <v>4.01</v>
      </c>
      <c r="V93" s="201">
        <v>0.24</v>
      </c>
      <c r="W93" s="201">
        <v>0.54</v>
      </c>
      <c r="X93" s="201">
        <v>2.19</v>
      </c>
      <c r="Y93" s="201">
        <v>0</v>
      </c>
      <c r="Z93" s="201">
        <v>2.93</v>
      </c>
      <c r="AA93" s="201">
        <v>3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15.86</v>
      </c>
      <c r="AL93" s="201">
        <v>0</v>
      </c>
      <c r="AM93" s="201">
        <v>0</v>
      </c>
      <c r="AN93" s="201">
        <v>0</v>
      </c>
      <c r="AO93" s="201">
        <v>215.34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21.32</v>
      </c>
      <c r="H94" s="201">
        <v>0</v>
      </c>
      <c r="I94" s="201">
        <v>0</v>
      </c>
      <c r="J94" s="201">
        <v>26.91</v>
      </c>
      <c r="K94" s="201">
        <v>0.35</v>
      </c>
      <c r="L94" s="201">
        <v>21.87</v>
      </c>
      <c r="M94" s="201">
        <v>1.07</v>
      </c>
      <c r="N94" s="201">
        <v>0.69</v>
      </c>
      <c r="O94" s="201">
        <v>0</v>
      </c>
      <c r="P94" s="201">
        <v>1.61</v>
      </c>
      <c r="Q94" s="201">
        <v>0.25</v>
      </c>
      <c r="R94" s="201">
        <v>0.49</v>
      </c>
      <c r="S94" s="201">
        <v>0.31</v>
      </c>
      <c r="T94" s="201">
        <v>0</v>
      </c>
      <c r="U94" s="201">
        <v>4.01</v>
      </c>
      <c r="V94" s="201">
        <v>0.24</v>
      </c>
      <c r="W94" s="201">
        <v>0.54</v>
      </c>
      <c r="X94" s="201">
        <v>2.19</v>
      </c>
      <c r="Y94" s="201">
        <v>0</v>
      </c>
      <c r="Z94" s="201">
        <v>2.93</v>
      </c>
      <c r="AA94" s="201">
        <v>3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15.86</v>
      </c>
      <c r="AL94" s="201">
        <v>0</v>
      </c>
      <c r="AM94" s="201">
        <v>0</v>
      </c>
      <c r="AN94" s="201">
        <v>0</v>
      </c>
      <c r="AO94" s="201">
        <v>215.34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21.32</v>
      </c>
      <c r="H95" s="201">
        <v>0</v>
      </c>
      <c r="I95" s="201">
        <v>0</v>
      </c>
      <c r="J95" s="201">
        <v>26.91</v>
      </c>
      <c r="K95" s="201">
        <v>0.35</v>
      </c>
      <c r="L95" s="201">
        <v>21.87</v>
      </c>
      <c r="M95" s="201">
        <v>1.07</v>
      </c>
      <c r="N95" s="201">
        <v>0.69</v>
      </c>
      <c r="O95" s="201">
        <v>0</v>
      </c>
      <c r="P95" s="201">
        <v>1.61</v>
      </c>
      <c r="Q95" s="201">
        <v>0.25</v>
      </c>
      <c r="R95" s="201">
        <v>0.49</v>
      </c>
      <c r="S95" s="201">
        <v>0.31</v>
      </c>
      <c r="T95" s="201">
        <v>0</v>
      </c>
      <c r="U95" s="201">
        <v>7.23</v>
      </c>
      <c r="V95" s="201">
        <v>0.24</v>
      </c>
      <c r="W95" s="201">
        <v>0.54</v>
      </c>
      <c r="X95" s="201">
        <v>2.19</v>
      </c>
      <c r="Y95" s="201">
        <v>0</v>
      </c>
      <c r="Z95" s="201">
        <v>2.93</v>
      </c>
      <c r="AA95" s="201">
        <v>3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13.69</v>
      </c>
      <c r="AL95" s="201">
        <v>0</v>
      </c>
      <c r="AM95" s="201">
        <v>0</v>
      </c>
      <c r="AN95" s="201">
        <v>0</v>
      </c>
      <c r="AO95" s="201">
        <v>215.34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21.32</v>
      </c>
      <c r="H96" s="201">
        <v>0</v>
      </c>
      <c r="I96" s="201">
        <v>0</v>
      </c>
      <c r="J96" s="201">
        <v>26.91</v>
      </c>
      <c r="K96" s="201">
        <v>0.35</v>
      </c>
      <c r="L96" s="201">
        <v>21.87</v>
      </c>
      <c r="M96" s="201">
        <v>1.07</v>
      </c>
      <c r="N96" s="201">
        <v>0.69</v>
      </c>
      <c r="O96" s="201">
        <v>0</v>
      </c>
      <c r="P96" s="201">
        <v>1.61</v>
      </c>
      <c r="Q96" s="201">
        <v>0.25</v>
      </c>
      <c r="R96" s="201">
        <v>0.49</v>
      </c>
      <c r="S96" s="201">
        <v>0.31</v>
      </c>
      <c r="T96" s="201">
        <v>0</v>
      </c>
      <c r="U96" s="201">
        <v>6.31</v>
      </c>
      <c r="V96" s="201">
        <v>0.24</v>
      </c>
      <c r="W96" s="201">
        <v>0.54</v>
      </c>
      <c r="X96" s="201">
        <v>2.19</v>
      </c>
      <c r="Y96" s="201">
        <v>0</v>
      </c>
      <c r="Z96" s="201">
        <v>2.93</v>
      </c>
      <c r="AA96" s="201">
        <v>3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13.69</v>
      </c>
      <c r="AL96" s="201">
        <v>0</v>
      </c>
      <c r="AM96" s="201">
        <v>0</v>
      </c>
      <c r="AN96" s="201">
        <v>0</v>
      </c>
      <c r="AO96" s="201">
        <v>215.34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21.32</v>
      </c>
      <c r="H97" s="201">
        <v>0</v>
      </c>
      <c r="I97" s="201">
        <v>0</v>
      </c>
      <c r="J97" s="201">
        <v>26.91</v>
      </c>
      <c r="K97" s="201">
        <v>0.79</v>
      </c>
      <c r="L97" s="201">
        <v>21.87</v>
      </c>
      <c r="M97" s="201">
        <v>1.07</v>
      </c>
      <c r="N97" s="201">
        <v>0.69</v>
      </c>
      <c r="O97" s="201">
        <v>0</v>
      </c>
      <c r="P97" s="201">
        <v>1.61</v>
      </c>
      <c r="Q97" s="201">
        <v>0.25</v>
      </c>
      <c r="R97" s="201">
        <v>0.49</v>
      </c>
      <c r="S97" s="201">
        <v>0.31</v>
      </c>
      <c r="T97" s="201">
        <v>0</v>
      </c>
      <c r="U97" s="201">
        <v>4.91</v>
      </c>
      <c r="V97" s="201">
        <v>0.24</v>
      </c>
      <c r="W97" s="201">
        <v>0.54</v>
      </c>
      <c r="X97" s="201">
        <v>2.19</v>
      </c>
      <c r="Y97" s="201">
        <v>0</v>
      </c>
      <c r="Z97" s="201">
        <v>2.93</v>
      </c>
      <c r="AA97" s="201">
        <v>3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13.69</v>
      </c>
      <c r="AL97" s="201">
        <v>0</v>
      </c>
      <c r="AM97" s="201">
        <v>0</v>
      </c>
      <c r="AN97" s="201">
        <v>0</v>
      </c>
      <c r="AO97" s="201">
        <v>215.34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21.32</v>
      </c>
      <c r="H98" s="201">
        <v>0</v>
      </c>
      <c r="I98" s="201">
        <v>0</v>
      </c>
      <c r="J98" s="201">
        <v>26.91</v>
      </c>
      <c r="K98" s="201">
        <v>0.35</v>
      </c>
      <c r="L98" s="201">
        <v>21.87</v>
      </c>
      <c r="M98" s="201">
        <v>1.07</v>
      </c>
      <c r="N98" s="201">
        <v>0.69</v>
      </c>
      <c r="O98" s="201">
        <v>0</v>
      </c>
      <c r="P98" s="201">
        <v>1.61</v>
      </c>
      <c r="Q98" s="201">
        <v>0.25</v>
      </c>
      <c r="R98" s="201">
        <v>0.49</v>
      </c>
      <c r="S98" s="201">
        <v>0.31</v>
      </c>
      <c r="T98" s="201">
        <v>0</v>
      </c>
      <c r="U98" s="201">
        <v>5.01</v>
      </c>
      <c r="V98" s="201">
        <v>0.24</v>
      </c>
      <c r="W98" s="201">
        <v>0.54</v>
      </c>
      <c r="X98" s="201">
        <v>2.19</v>
      </c>
      <c r="Y98" s="201">
        <v>0</v>
      </c>
      <c r="Z98" s="201">
        <v>2.93</v>
      </c>
      <c r="AA98" s="201">
        <v>3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13.69</v>
      </c>
      <c r="AL98" s="201">
        <v>0</v>
      </c>
      <c r="AM98" s="201">
        <v>0</v>
      </c>
      <c r="AN98" s="201">
        <v>0</v>
      </c>
      <c r="AO98" s="201">
        <v>215.34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0.31356749999999983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8.0212500000000048E-2</v>
      </c>
      <c r="L99">
        <f t="shared" si="0"/>
        <v>4.3804724999999971</v>
      </c>
      <c r="M99">
        <f t="shared" si="0"/>
        <v>2.569499999999994E-2</v>
      </c>
      <c r="N99">
        <f t="shared" si="0"/>
        <v>1.6569999999999981E-2</v>
      </c>
      <c r="O99">
        <f t="shared" si="0"/>
        <v>0</v>
      </c>
      <c r="P99">
        <f t="shared" si="0"/>
        <v>2.7089999999999996E-2</v>
      </c>
      <c r="Q99">
        <f t="shared" si="0"/>
        <v>4.3250000000000016E-3</v>
      </c>
      <c r="R99">
        <f t="shared" si="0"/>
        <v>6.764500000000008E-2</v>
      </c>
      <c r="S99">
        <f t="shared" si="0"/>
        <v>4.5785000000000048E-2</v>
      </c>
      <c r="T99">
        <f t="shared" si="0"/>
        <v>0</v>
      </c>
      <c r="U99">
        <f t="shared" si="0"/>
        <v>9.783499999999995E-2</v>
      </c>
      <c r="V99">
        <f t="shared" si="0"/>
        <v>3.4870000000000061E-2</v>
      </c>
      <c r="W99">
        <f t="shared" si="0"/>
        <v>2.5332500000000039E-2</v>
      </c>
      <c r="X99">
        <f t="shared" si="0"/>
        <v>9.0289999999999968E-2</v>
      </c>
      <c r="Y99">
        <f t="shared" si="0"/>
        <v>0</v>
      </c>
      <c r="Z99">
        <f t="shared" si="0"/>
        <v>0.568312499999999</v>
      </c>
      <c r="AA99">
        <f t="shared" si="0"/>
        <v>0.25433000000000022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0.26194999999999974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5.1508400000000014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-115</v>
      </c>
      <c r="G80" s="82">
        <v>-115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115</v>
      </c>
      <c r="AF80" s="82">
        <v>0</v>
      </c>
      <c r="AG80" s="82">
        <v>0</v>
      </c>
      <c r="AH80" s="82">
        <v>0</v>
      </c>
      <c r="AI80" s="82">
        <v>115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115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-115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1150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1150</v>
      </c>
      <c r="DF80" s="81">
        <f t="shared" si="59"/>
        <v>115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-115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-117</v>
      </c>
      <c r="G81" s="82">
        <v>-117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117</v>
      </c>
      <c r="AF81" s="82">
        <v>0</v>
      </c>
      <c r="AG81" s="82">
        <v>0</v>
      </c>
      <c r="AH81" s="82">
        <v>0</v>
      </c>
      <c r="AI81" s="82">
        <v>117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117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-117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1170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1170</v>
      </c>
      <c r="DF81" s="81">
        <f t="shared" si="59"/>
        <v>117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-117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-94</v>
      </c>
      <c r="G82" s="82">
        <v>-94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94</v>
      </c>
      <c r="AF82" s="82">
        <v>0</v>
      </c>
      <c r="AG82" s="82">
        <v>0</v>
      </c>
      <c r="AH82" s="82">
        <v>0</v>
      </c>
      <c r="AI82" s="82">
        <v>94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94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-94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940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940</v>
      </c>
      <c r="DF82" s="81">
        <f t="shared" si="59"/>
        <v>94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-94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</v>
      </c>
      <c r="D86" s="82">
        <v>0</v>
      </c>
      <c r="E86" s="82">
        <v>0</v>
      </c>
      <c r="F86" s="82">
        <v>-155</v>
      </c>
      <c r="G86" s="82">
        <v>-159</v>
      </c>
      <c r="H86" s="76"/>
      <c r="I86" s="31">
        <v>84</v>
      </c>
      <c r="J86" s="82">
        <v>4</v>
      </c>
      <c r="K86" s="82">
        <v>0</v>
      </c>
      <c r="L86" s="82">
        <v>0</v>
      </c>
      <c r="M86" s="82">
        <v>0</v>
      </c>
      <c r="N86" s="82">
        <v>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155</v>
      </c>
      <c r="AF86" s="82">
        <v>0</v>
      </c>
      <c r="AG86" s="82">
        <v>0</v>
      </c>
      <c r="AH86" s="82">
        <v>0</v>
      </c>
      <c r="AI86" s="82">
        <v>155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155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-155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1550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1550</v>
      </c>
      <c r="DF86" s="81">
        <f t="shared" si="59"/>
        <v>159</v>
      </c>
      <c r="DG86" s="81">
        <f t="shared" si="60"/>
        <v>-4</v>
      </c>
      <c r="DH86" s="81">
        <f t="shared" si="61"/>
        <v>0</v>
      </c>
      <c r="DI86" s="81">
        <f t="shared" si="62"/>
        <v>0</v>
      </c>
      <c r="DJ86" s="81">
        <f t="shared" si="63"/>
        <v>-155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-14</v>
      </c>
      <c r="D87" s="82">
        <v>0</v>
      </c>
      <c r="E87" s="82">
        <v>0</v>
      </c>
      <c r="F87" s="82">
        <v>-46</v>
      </c>
      <c r="G87" s="82">
        <v>-60</v>
      </c>
      <c r="H87" s="76"/>
      <c r="I87" s="31">
        <v>85</v>
      </c>
      <c r="J87" s="82">
        <v>14</v>
      </c>
      <c r="K87" s="82">
        <v>0</v>
      </c>
      <c r="L87" s="82">
        <v>0</v>
      </c>
      <c r="M87" s="82">
        <v>0</v>
      </c>
      <c r="N87" s="82">
        <v>14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46</v>
      </c>
      <c r="AF87" s="82">
        <v>0</v>
      </c>
      <c r="AG87" s="82">
        <v>0</v>
      </c>
      <c r="AH87" s="82">
        <v>0</v>
      </c>
      <c r="AI87" s="82">
        <v>46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46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-46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140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140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460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460</v>
      </c>
      <c r="DF87" s="81">
        <f t="shared" si="59"/>
        <v>60</v>
      </c>
      <c r="DG87" s="81">
        <f t="shared" si="60"/>
        <v>-14</v>
      </c>
      <c r="DH87" s="81">
        <f t="shared" si="61"/>
        <v>0</v>
      </c>
      <c r="DI87" s="81">
        <f t="shared" si="62"/>
        <v>0</v>
      </c>
      <c r="DJ87" s="81">
        <f t="shared" si="63"/>
        <v>-46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-14</v>
      </c>
      <c r="D88" s="82">
        <v>0</v>
      </c>
      <c r="E88" s="82">
        <v>0</v>
      </c>
      <c r="F88" s="82">
        <v>-60</v>
      </c>
      <c r="G88" s="82">
        <v>-74</v>
      </c>
      <c r="H88" s="76"/>
      <c r="I88" s="31">
        <v>86</v>
      </c>
      <c r="J88" s="82">
        <v>14</v>
      </c>
      <c r="K88" s="82">
        <v>0</v>
      </c>
      <c r="L88" s="82">
        <v>0</v>
      </c>
      <c r="M88" s="82">
        <v>0</v>
      </c>
      <c r="N88" s="82">
        <v>14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60</v>
      </c>
      <c r="AF88" s="82">
        <v>0</v>
      </c>
      <c r="AG88" s="82">
        <v>0</v>
      </c>
      <c r="AH88" s="82">
        <v>0</v>
      </c>
      <c r="AI88" s="82">
        <v>60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600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600</v>
      </c>
      <c r="DF88" s="81">
        <f t="shared" si="59"/>
        <v>74</v>
      </c>
      <c r="DG88" s="81">
        <f t="shared" si="60"/>
        <v>-14</v>
      </c>
      <c r="DH88" s="81">
        <f t="shared" si="61"/>
        <v>0</v>
      </c>
      <c r="DI88" s="81">
        <f t="shared" si="62"/>
        <v>0</v>
      </c>
      <c r="DJ88" s="81">
        <f t="shared" si="63"/>
        <v>-60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-14</v>
      </c>
      <c r="D89" s="82">
        <v>0</v>
      </c>
      <c r="E89" s="82">
        <v>0</v>
      </c>
      <c r="F89" s="82">
        <v>-69</v>
      </c>
      <c r="G89" s="82">
        <v>-83</v>
      </c>
      <c r="H89" s="76"/>
      <c r="I89" s="31">
        <v>87</v>
      </c>
      <c r="J89" s="82">
        <v>14</v>
      </c>
      <c r="K89" s="82">
        <v>0</v>
      </c>
      <c r="L89" s="82">
        <v>0</v>
      </c>
      <c r="M89" s="82">
        <v>0</v>
      </c>
      <c r="N89" s="82">
        <v>14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69</v>
      </c>
      <c r="AF89" s="82">
        <v>0</v>
      </c>
      <c r="AG89" s="82">
        <v>0</v>
      </c>
      <c r="AH89" s="82">
        <v>0</v>
      </c>
      <c r="AI89" s="82">
        <v>69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14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-14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140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140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690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690</v>
      </c>
      <c r="DF89" s="81">
        <f t="shared" si="59"/>
        <v>83</v>
      </c>
      <c r="DG89" s="81">
        <f t="shared" si="60"/>
        <v>-14</v>
      </c>
      <c r="DH89" s="81">
        <f t="shared" si="61"/>
        <v>0</v>
      </c>
      <c r="DI89" s="81">
        <f t="shared" si="62"/>
        <v>0</v>
      </c>
      <c r="DJ89" s="81">
        <f t="shared" si="63"/>
        <v>-69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-9</v>
      </c>
      <c r="D90" s="82">
        <v>0</v>
      </c>
      <c r="E90" s="82">
        <v>0</v>
      </c>
      <c r="F90" s="82">
        <v>-85</v>
      </c>
      <c r="G90" s="82">
        <v>-94</v>
      </c>
      <c r="H90" s="76"/>
      <c r="I90" s="31">
        <v>88</v>
      </c>
      <c r="J90" s="82">
        <v>9</v>
      </c>
      <c r="K90" s="82">
        <v>0</v>
      </c>
      <c r="L90" s="82">
        <v>0</v>
      </c>
      <c r="M90" s="82">
        <v>0</v>
      </c>
      <c r="N90" s="82">
        <v>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85</v>
      </c>
      <c r="AF90" s="82">
        <v>0</v>
      </c>
      <c r="AG90" s="82">
        <v>0</v>
      </c>
      <c r="AH90" s="82">
        <v>0</v>
      </c>
      <c r="AI90" s="82">
        <v>85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85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-85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90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90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850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850</v>
      </c>
      <c r="DF90" s="81">
        <f t="shared" si="59"/>
        <v>94</v>
      </c>
      <c r="DG90" s="81">
        <f t="shared" si="60"/>
        <v>-9</v>
      </c>
      <c r="DH90" s="81">
        <f t="shared" si="61"/>
        <v>0</v>
      </c>
      <c r="DI90" s="81">
        <f t="shared" si="62"/>
        <v>0</v>
      </c>
      <c r="DJ90" s="81">
        <f t="shared" si="63"/>
        <v>-85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-24</v>
      </c>
      <c r="D91" s="82">
        <v>0</v>
      </c>
      <c r="E91" s="82">
        <v>0</v>
      </c>
      <c r="F91" s="82">
        <v>-83</v>
      </c>
      <c r="G91" s="82">
        <v>-107</v>
      </c>
      <c r="H91" s="76"/>
      <c r="I91" s="31">
        <v>89</v>
      </c>
      <c r="J91" s="82">
        <v>24</v>
      </c>
      <c r="K91" s="82">
        <v>0</v>
      </c>
      <c r="L91" s="82">
        <v>0</v>
      </c>
      <c r="M91" s="82">
        <v>0</v>
      </c>
      <c r="N91" s="82">
        <v>24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83</v>
      </c>
      <c r="AF91" s="82">
        <v>0</v>
      </c>
      <c r="AG91" s="82">
        <v>0</v>
      </c>
      <c r="AH91" s="82">
        <v>0</v>
      </c>
      <c r="AI91" s="82">
        <v>83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83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-83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240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240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830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830</v>
      </c>
      <c r="DF91" s="81">
        <f t="shared" si="59"/>
        <v>107</v>
      </c>
      <c r="DG91" s="81">
        <f t="shared" si="60"/>
        <v>-24</v>
      </c>
      <c r="DH91" s="81">
        <f t="shared" si="61"/>
        <v>0</v>
      </c>
      <c r="DI91" s="81">
        <f t="shared" si="62"/>
        <v>0</v>
      </c>
      <c r="DJ91" s="81">
        <f t="shared" si="63"/>
        <v>-83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-24</v>
      </c>
      <c r="D92" s="82">
        <v>0</v>
      </c>
      <c r="E92" s="82">
        <v>0</v>
      </c>
      <c r="F92" s="82">
        <v>-73</v>
      </c>
      <c r="G92" s="82">
        <v>-97</v>
      </c>
      <c r="H92" s="76"/>
      <c r="I92" s="31">
        <v>90</v>
      </c>
      <c r="J92" s="82">
        <v>24</v>
      </c>
      <c r="K92" s="82">
        <v>0</v>
      </c>
      <c r="L92" s="82">
        <v>0</v>
      </c>
      <c r="M92" s="82">
        <v>0</v>
      </c>
      <c r="N92" s="82">
        <v>24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73</v>
      </c>
      <c r="AF92" s="82">
        <v>0</v>
      </c>
      <c r="AG92" s="82">
        <v>0</v>
      </c>
      <c r="AH92" s="82">
        <v>0</v>
      </c>
      <c r="AI92" s="82">
        <v>73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24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-24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-73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240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240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730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730</v>
      </c>
      <c r="DF92" s="81">
        <f t="shared" si="59"/>
        <v>97</v>
      </c>
      <c r="DG92" s="81">
        <f t="shared" si="60"/>
        <v>-24</v>
      </c>
      <c r="DH92" s="81">
        <f t="shared" si="61"/>
        <v>0</v>
      </c>
      <c r="DI92" s="81">
        <f t="shared" si="62"/>
        <v>0</v>
      </c>
      <c r="DJ92" s="81">
        <f t="shared" si="63"/>
        <v>-73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-29</v>
      </c>
      <c r="D93" s="82">
        <v>0</v>
      </c>
      <c r="E93" s="82">
        <v>0</v>
      </c>
      <c r="F93" s="82">
        <v>-61</v>
      </c>
      <c r="G93" s="82">
        <v>-90</v>
      </c>
      <c r="H93" s="76"/>
      <c r="I93" s="31">
        <v>91</v>
      </c>
      <c r="J93" s="82">
        <v>29</v>
      </c>
      <c r="K93" s="82">
        <v>0</v>
      </c>
      <c r="L93" s="82">
        <v>0</v>
      </c>
      <c r="M93" s="82">
        <v>0</v>
      </c>
      <c r="N93" s="82">
        <v>29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61</v>
      </c>
      <c r="AF93" s="82">
        <v>0</v>
      </c>
      <c r="AG93" s="82">
        <v>0</v>
      </c>
      <c r="AH93" s="82">
        <v>0</v>
      </c>
      <c r="AI93" s="82">
        <v>61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290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290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610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610</v>
      </c>
      <c r="DF93" s="81">
        <f t="shared" si="59"/>
        <v>90</v>
      </c>
      <c r="DG93" s="81">
        <f t="shared" si="60"/>
        <v>-29</v>
      </c>
      <c r="DH93" s="81">
        <f t="shared" si="61"/>
        <v>0</v>
      </c>
      <c r="DI93" s="81">
        <f t="shared" si="62"/>
        <v>0</v>
      </c>
      <c r="DJ93" s="81">
        <f t="shared" si="63"/>
        <v>-61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-30.481999999999999</v>
      </c>
      <c r="D94" s="82">
        <v>0</v>
      </c>
      <c r="E94" s="82">
        <v>0</v>
      </c>
      <c r="F94" s="82">
        <v>-41.518000000000001</v>
      </c>
      <c r="G94" s="82">
        <v>-72</v>
      </c>
      <c r="H94" s="76"/>
      <c r="I94" s="31">
        <v>92</v>
      </c>
      <c r="J94" s="82">
        <v>30.481999999999999</v>
      </c>
      <c r="K94" s="82">
        <v>0</v>
      </c>
      <c r="L94" s="82">
        <v>0</v>
      </c>
      <c r="M94" s="82">
        <v>0</v>
      </c>
      <c r="N94" s="82">
        <v>30.481999999999999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41.518000000000001</v>
      </c>
      <c r="AF94" s="82">
        <v>0</v>
      </c>
      <c r="AG94" s="82">
        <v>0</v>
      </c>
      <c r="AH94" s="82">
        <v>0</v>
      </c>
      <c r="AI94" s="82">
        <v>41.518000000000001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30.481999999999999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-30.481999999999999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41.518000000000001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-41.518000000000001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304.82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304.82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415.18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415.18</v>
      </c>
      <c r="DF94" s="81">
        <f t="shared" si="59"/>
        <v>72</v>
      </c>
      <c r="DG94" s="81">
        <f t="shared" si="60"/>
        <v>-30.481999999999999</v>
      </c>
      <c r="DH94" s="81">
        <f t="shared" si="61"/>
        <v>0</v>
      </c>
      <c r="DI94" s="81">
        <f t="shared" si="62"/>
        <v>0</v>
      </c>
      <c r="DJ94" s="81">
        <f t="shared" si="63"/>
        <v>-41.518000000000001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-29.635000000000002</v>
      </c>
      <c r="D95" s="82">
        <v>0</v>
      </c>
      <c r="E95" s="82">
        <v>0</v>
      </c>
      <c r="F95" s="82">
        <v>-40.365000000000002</v>
      </c>
      <c r="G95" s="82">
        <v>-70</v>
      </c>
      <c r="H95" s="76"/>
      <c r="I95" s="31">
        <v>93</v>
      </c>
      <c r="J95" s="82">
        <v>29.635000000000002</v>
      </c>
      <c r="K95" s="82">
        <v>0</v>
      </c>
      <c r="L95" s="82">
        <v>0</v>
      </c>
      <c r="M95" s="82">
        <v>0</v>
      </c>
      <c r="N95" s="82">
        <v>29.635000000000002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40.365000000000002</v>
      </c>
      <c r="AF95" s="82">
        <v>0</v>
      </c>
      <c r="AG95" s="82">
        <v>0</v>
      </c>
      <c r="AH95" s="82">
        <v>0</v>
      </c>
      <c r="AI95" s="82">
        <v>40.365000000000002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29.635000000000002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-29.635000000000002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40.365000000000002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-40.365000000000002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296.35000000000002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296.35000000000002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403.65000000000003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403.65000000000003</v>
      </c>
      <c r="DF95" s="81">
        <f t="shared" si="59"/>
        <v>70</v>
      </c>
      <c r="DG95" s="81">
        <f t="shared" si="60"/>
        <v>-29.635000000000002</v>
      </c>
      <c r="DH95" s="81">
        <f t="shared" si="61"/>
        <v>0</v>
      </c>
      <c r="DI95" s="81">
        <f t="shared" si="62"/>
        <v>0</v>
      </c>
      <c r="DJ95" s="81">
        <f t="shared" si="63"/>
        <v>-40.365000000000002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-27.094999999999999</v>
      </c>
      <c r="D96" s="82">
        <v>0</v>
      </c>
      <c r="E96" s="82">
        <v>0</v>
      </c>
      <c r="F96" s="82">
        <v>-36.905000000000001</v>
      </c>
      <c r="G96" s="82">
        <v>-64</v>
      </c>
      <c r="H96" s="76"/>
      <c r="I96" s="31">
        <v>94</v>
      </c>
      <c r="J96" s="82">
        <v>27.094999999999999</v>
      </c>
      <c r="K96" s="82">
        <v>0</v>
      </c>
      <c r="L96" s="82">
        <v>0</v>
      </c>
      <c r="M96" s="82">
        <v>0</v>
      </c>
      <c r="N96" s="82">
        <v>27.094999999999999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36.905000000000001</v>
      </c>
      <c r="AF96" s="82">
        <v>0</v>
      </c>
      <c r="AG96" s="82">
        <v>0</v>
      </c>
      <c r="AH96" s="82">
        <v>0</v>
      </c>
      <c r="AI96" s="82">
        <v>36.905000000000001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27.094999999999999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-27.094999999999999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36.905000000000001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-36.905000000000001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270.95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270.95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369.05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369.05</v>
      </c>
      <c r="DF96" s="81">
        <f t="shared" si="59"/>
        <v>64</v>
      </c>
      <c r="DG96" s="81">
        <f t="shared" si="60"/>
        <v>-27.094999999999999</v>
      </c>
      <c r="DH96" s="81">
        <f t="shared" si="61"/>
        <v>0</v>
      </c>
      <c r="DI96" s="81">
        <f t="shared" si="62"/>
        <v>0</v>
      </c>
      <c r="DJ96" s="81">
        <f t="shared" si="63"/>
        <v>-36.905000000000001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-22.861999999999998</v>
      </c>
      <c r="D97" s="82">
        <v>0</v>
      </c>
      <c r="E97" s="82">
        <v>0</v>
      </c>
      <c r="F97" s="82">
        <v>-31.138000000000002</v>
      </c>
      <c r="G97" s="82">
        <v>-54</v>
      </c>
      <c r="H97" s="76"/>
      <c r="I97" s="31">
        <v>95</v>
      </c>
      <c r="J97" s="82">
        <v>22.861999999999998</v>
      </c>
      <c r="K97" s="82">
        <v>0</v>
      </c>
      <c r="L97" s="82">
        <v>0</v>
      </c>
      <c r="M97" s="82">
        <v>0</v>
      </c>
      <c r="N97" s="82">
        <v>22.861999999999998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31.138000000000002</v>
      </c>
      <c r="AF97" s="82">
        <v>0</v>
      </c>
      <c r="AG97" s="82">
        <v>0</v>
      </c>
      <c r="AH97" s="82">
        <v>0</v>
      </c>
      <c r="AI97" s="82">
        <v>31.138000000000002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22.861999999999998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-22.861999999999998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31.138000000000002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-31.138000000000002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228.61999999999998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228.61999999999998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311.38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311.38</v>
      </c>
      <c r="DF97" s="81">
        <f t="shared" si="59"/>
        <v>54</v>
      </c>
      <c r="DG97" s="81">
        <f t="shared" si="60"/>
        <v>-22.861999999999998</v>
      </c>
      <c r="DH97" s="81">
        <f t="shared" si="61"/>
        <v>0</v>
      </c>
      <c r="DI97" s="81">
        <f t="shared" si="62"/>
        <v>0</v>
      </c>
      <c r="DJ97" s="81">
        <f t="shared" si="63"/>
        <v>-31.138000000000002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-16.934999999999999</v>
      </c>
      <c r="D98" s="82">
        <v>0</v>
      </c>
      <c r="E98" s="82">
        <v>0</v>
      </c>
      <c r="F98" s="82">
        <v>-23.065000000000001</v>
      </c>
      <c r="G98" s="82">
        <v>-40</v>
      </c>
      <c r="H98" s="76"/>
      <c r="I98" s="31">
        <v>96</v>
      </c>
      <c r="J98" s="82">
        <v>16.934999999999999</v>
      </c>
      <c r="K98" s="82">
        <v>0</v>
      </c>
      <c r="L98" s="82">
        <v>0</v>
      </c>
      <c r="M98" s="82">
        <v>0</v>
      </c>
      <c r="N98" s="82">
        <v>16.934999999999999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23.065000000000001</v>
      </c>
      <c r="AF98" s="82">
        <v>0</v>
      </c>
      <c r="AG98" s="82">
        <v>0</v>
      </c>
      <c r="AH98" s="82">
        <v>0</v>
      </c>
      <c r="AI98" s="82">
        <v>23.065000000000001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16.934999999999999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-16.934999999999999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23.065000000000001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-23.065000000000001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4269.0086700000002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4269.0086700000002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5814.2713300000005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5814.2713300000005</v>
      </c>
      <c r="DF98" s="81">
        <f t="shared" si="59"/>
        <v>40</v>
      </c>
      <c r="DG98" s="81">
        <f t="shared" si="60"/>
        <v>-16.934999999999999</v>
      </c>
      <c r="DH98" s="81">
        <f t="shared" si="61"/>
        <v>0</v>
      </c>
      <c r="DI98" s="81">
        <f t="shared" si="62"/>
        <v>0</v>
      </c>
      <c r="DJ98" s="81">
        <f t="shared" si="63"/>
        <v>-23.065000000000001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6.4752249999999983E-2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-6.4752249999999983E-2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0.28274775000000002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-0.28274775000000002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0.16724371674999999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0.16724371674999999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0.42233828324999995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0.42233828324999995</v>
      </c>
      <c r="DE99" s="86"/>
      <c r="DF99" s="81">
        <f t="shared" si="59"/>
        <v>0.34750000000000003</v>
      </c>
      <c r="DG99" s="81">
        <f t="shared" si="60"/>
        <v>-6.4752249999999983E-2</v>
      </c>
      <c r="DH99" s="81">
        <f t="shared" si="61"/>
        <v>0</v>
      </c>
      <c r="DI99" s="81">
        <f t="shared" si="62"/>
        <v>0</v>
      </c>
      <c r="DJ99" s="81">
        <f t="shared" si="63"/>
        <v>-0.28274775000000002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688.71594700000003</v>
      </c>
      <c r="C3" s="175">
        <f ca="1">$B3*C$1/100</f>
        <v>512.27672525309299</v>
      </c>
      <c r="D3" s="176">
        <f t="shared" ref="D3:F18" ca="1" si="0">$B3*D$1/100</f>
        <v>164.15771584957341</v>
      </c>
      <c r="E3" s="176">
        <f t="shared" ca="1" si="0"/>
        <v>9.3589708994554925</v>
      </c>
      <c r="F3" s="177">
        <f t="shared" ca="1" si="0"/>
        <v>2.9225349978782731</v>
      </c>
      <c r="G3" s="174">
        <f t="shared" ref="G3:G66" ca="1" si="1">INDIRECT("ISGS_exbus!" &amp; $V$3 &amp; X3)</f>
        <v>685.82730000000004</v>
      </c>
      <c r="H3" s="174">
        <f t="shared" ref="H3:H66" ca="1" si="2">INDIRECT("ISGS_Delhi_pp!" &amp; $V$3 &amp; X3)</f>
        <v>660.04019400000004</v>
      </c>
      <c r="I3" s="178">
        <f ca="1">INDIRECT("BRPL_EOD!" &amp; $V$3 &amp; X3)</f>
        <v>493.01</v>
      </c>
      <c r="J3" s="176">
        <f ca="1">INDIRECT("BYPL_EOD!" &amp; $V$3 &amp; X3)</f>
        <v>158.02000000000001</v>
      </c>
      <c r="K3" s="176">
        <f ca="1">INDIRECT("TPDDL_EOD!" &amp; $V$3 &amp; X3)</f>
        <v>9.02</v>
      </c>
      <c r="L3" s="176">
        <f ca="1">INDIRECT("NDMC_EOD!" &amp; $V$3 &amp; X3)</f>
        <v>0</v>
      </c>
      <c r="M3" s="177">
        <f ca="1">SUM(I3:L3)</f>
        <v>660.05</v>
      </c>
      <c r="N3" s="175">
        <f ca="1">INDIRECT("BRPL_ISGS_exbus!" &amp; $V$3 &amp; X3)</f>
        <v>493.00267562145297</v>
      </c>
      <c r="O3" s="176">
        <f ca="1">INDIRECT("BYPL_ISGS_exbus!" &amp; $V$3 &amp; X3)</f>
        <v>158.01765238372855</v>
      </c>
      <c r="P3" s="176">
        <f ca="1">INDIRECT("TPDDL_ISGS_exbus!" &amp; $V$3 &amp; X3)</f>
        <v>9.0198659948185753</v>
      </c>
      <c r="Q3" s="176">
        <f ca="1">INDIRECT("NDMC_ISGS_exbus!" &amp; $V$3 &amp; X3)</f>
        <v>0</v>
      </c>
      <c r="R3" s="177">
        <f ca="1">SUM(N3:Q3)</f>
        <v>660.04019400000004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688.71594700000003</v>
      </c>
      <c r="C4" s="179">
        <f t="shared" ref="C4:F35" ca="1" si="4">$B4*C$1/100</f>
        <v>512.27672525309299</v>
      </c>
      <c r="D4" s="180">
        <f t="shared" ca="1" si="0"/>
        <v>164.15771584957341</v>
      </c>
      <c r="E4" s="180">
        <f t="shared" ca="1" si="0"/>
        <v>9.3589708994554925</v>
      </c>
      <c r="F4" s="181">
        <f t="shared" ca="1" si="0"/>
        <v>2.9225349978782731</v>
      </c>
      <c r="G4" s="182">
        <f t="shared" ca="1" si="1"/>
        <v>685.82730000000004</v>
      </c>
      <c r="H4" s="182">
        <f t="shared" ca="1" si="2"/>
        <v>660.04019400000004</v>
      </c>
      <c r="I4" s="183">
        <f t="shared" ref="I4:I67" ca="1" si="5">INDIRECT("BRPL_EOD!" &amp; $V$3 &amp; X4)</f>
        <v>493.01</v>
      </c>
      <c r="J4" s="180">
        <f t="shared" ref="J4:J67" ca="1" si="6">INDIRECT("BYPL_EOD!" &amp; $V$3 &amp; X4)</f>
        <v>158.02000000000001</v>
      </c>
      <c r="K4" s="180">
        <f t="shared" ref="K4:K67" ca="1" si="7">INDIRECT("TPDDL_EOD!" &amp; $V$3 &amp; X4)</f>
        <v>9.02</v>
      </c>
      <c r="L4" s="180">
        <f t="shared" ref="L4:L67" ca="1" si="8">INDIRECT("NDMC_EOD!" &amp; $V$3 &amp; X4)</f>
        <v>0</v>
      </c>
      <c r="M4" s="181">
        <f t="shared" ref="M4:M67" ca="1" si="9">SUM(I4:L4)</f>
        <v>660.05</v>
      </c>
      <c r="N4" s="179">
        <f t="shared" ref="N4:N67" ca="1" si="10">INDIRECT("BRPL_ISGS_exbus!" &amp; $V$3 &amp; X4)</f>
        <v>493.00267562145297</v>
      </c>
      <c r="O4" s="180">
        <f t="shared" ref="O4:O67" ca="1" si="11">INDIRECT("BYPL_ISGS_exbus!" &amp; $V$3 &amp; X4)</f>
        <v>158.01765238372855</v>
      </c>
      <c r="P4" s="180">
        <f t="shared" ref="P4:P67" ca="1" si="12">INDIRECT("TPDDL_ISGS_exbus!" &amp; $V$3 &amp; X4)</f>
        <v>9.0198659948185753</v>
      </c>
      <c r="Q4" s="180">
        <f t="shared" ref="Q4:Q67" ca="1" si="13">INDIRECT("NDMC_ISGS_exbus!" &amp; $V$3 &amp; X4)</f>
        <v>0</v>
      </c>
      <c r="R4" s="181">
        <f t="shared" ref="R4:R67" ca="1" si="14">SUM(N4:Q4)</f>
        <v>660.04019400000004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613.72730000000001</v>
      </c>
      <c r="H5" s="182">
        <f t="shared" ca="1" si="2"/>
        <v>590.65115400000002</v>
      </c>
      <c r="I5" s="183">
        <f t="shared" ca="1" si="5"/>
        <v>480</v>
      </c>
      <c r="J5" s="180">
        <f t="shared" ca="1" si="6"/>
        <v>100</v>
      </c>
      <c r="K5" s="180">
        <f t="shared" ca="1" si="7"/>
        <v>9.3699999999999992</v>
      </c>
      <c r="L5" s="180">
        <f t="shared" ca="1" si="8"/>
        <v>1.28</v>
      </c>
      <c r="M5" s="181">
        <f t="shared" ca="1" si="9"/>
        <v>590.65</v>
      </c>
      <c r="N5" s="179">
        <f t="shared" ca="1" si="10"/>
        <v>480.00093781427245</v>
      </c>
      <c r="O5" s="180">
        <f t="shared" ca="1" si="11"/>
        <v>100.00019537797343</v>
      </c>
      <c r="P5" s="180">
        <f t="shared" ca="1" si="12"/>
        <v>9.3699999999999992</v>
      </c>
      <c r="Q5" s="180">
        <f t="shared" ca="1" si="13"/>
        <v>1.2800025008380598</v>
      </c>
      <c r="R5" s="181">
        <f t="shared" ca="1" si="14"/>
        <v>590.65113569308392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539.36659999999995</v>
      </c>
      <c r="H6" s="182">
        <f t="shared" ca="1" si="2"/>
        <v>519.08641599999999</v>
      </c>
      <c r="I6" s="183">
        <f t="shared" ca="1" si="5"/>
        <v>413.83</v>
      </c>
      <c r="J6" s="180">
        <f t="shared" ca="1" si="6"/>
        <v>96.24</v>
      </c>
      <c r="K6" s="180">
        <f t="shared" ca="1" si="7"/>
        <v>9.02</v>
      </c>
      <c r="L6" s="180">
        <f t="shared" ca="1" si="8"/>
        <v>0</v>
      </c>
      <c r="M6" s="181">
        <f t="shared" ca="1" si="9"/>
        <v>519.09</v>
      </c>
      <c r="N6" s="179">
        <f t="shared" ca="1" si="10"/>
        <v>413.82714275613085</v>
      </c>
      <c r="O6" s="180">
        <f t="shared" ca="1" si="11"/>
        <v>96.239335521470252</v>
      </c>
      <c r="P6" s="180">
        <f t="shared" ca="1" si="12"/>
        <v>9.0199377223988115</v>
      </c>
      <c r="Q6" s="180">
        <f t="shared" ca="1" si="13"/>
        <v>0</v>
      </c>
      <c r="R6" s="181">
        <f t="shared" ca="1" si="14"/>
        <v>519.08641599999987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489.36660000000001</v>
      </c>
      <c r="H7" s="182">
        <f t="shared" ca="1" si="2"/>
        <v>470.96641599999998</v>
      </c>
      <c r="I7" s="183">
        <f t="shared" ca="1" si="5"/>
        <v>365.71</v>
      </c>
      <c r="J7" s="180">
        <f t="shared" ca="1" si="6"/>
        <v>96.24</v>
      </c>
      <c r="K7" s="180">
        <f t="shared" ca="1" si="7"/>
        <v>9.02</v>
      </c>
      <c r="L7" s="180">
        <f t="shared" ca="1" si="8"/>
        <v>0</v>
      </c>
      <c r="M7" s="181">
        <f t="shared" ca="1" si="9"/>
        <v>470.96999999999997</v>
      </c>
      <c r="N7" s="179">
        <f t="shared" ca="1" si="10"/>
        <v>365.70721701034034</v>
      </c>
      <c r="O7" s="180">
        <f t="shared" ca="1" si="11"/>
        <v>96.239267630294918</v>
      </c>
      <c r="P7" s="180">
        <f t="shared" ca="1" si="12"/>
        <v>9.0199313593647155</v>
      </c>
      <c r="Q7" s="180">
        <f t="shared" ca="1" si="13"/>
        <v>0</v>
      </c>
      <c r="R7" s="181">
        <f t="shared" ca="1" si="14"/>
        <v>470.96641599999998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479.67660000000001</v>
      </c>
      <c r="H8" s="182">
        <f t="shared" ca="1" si="2"/>
        <v>461.64076</v>
      </c>
      <c r="I8" s="183">
        <f t="shared" ca="1" si="5"/>
        <v>365.71</v>
      </c>
      <c r="J8" s="180">
        <f t="shared" ca="1" si="6"/>
        <v>86.91</v>
      </c>
      <c r="K8" s="180">
        <f t="shared" ca="1" si="7"/>
        <v>9.02</v>
      </c>
      <c r="L8" s="180">
        <f t="shared" ca="1" si="8"/>
        <v>0</v>
      </c>
      <c r="M8" s="181">
        <f t="shared" ca="1" si="9"/>
        <v>461.64</v>
      </c>
      <c r="N8" s="179">
        <f t="shared" ca="1" si="10"/>
        <v>365.71060207001125</v>
      </c>
      <c r="O8" s="180">
        <f t="shared" ca="1" si="11"/>
        <v>86.910143080322328</v>
      </c>
      <c r="P8" s="180">
        <f t="shared" ca="1" si="12"/>
        <v>9.0200148496664063</v>
      </c>
      <c r="Q8" s="180">
        <f t="shared" ca="1" si="13"/>
        <v>0</v>
      </c>
      <c r="R8" s="181">
        <f t="shared" ca="1" si="14"/>
        <v>461.64075999999994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425.81</v>
      </c>
      <c r="H9" s="182">
        <f t="shared" ca="1" si="2"/>
        <v>409.79954400000003</v>
      </c>
      <c r="I9" s="183">
        <f t="shared" ca="1" si="5"/>
        <v>317.58999999999997</v>
      </c>
      <c r="J9" s="180">
        <f t="shared" ca="1" si="6"/>
        <v>86.91</v>
      </c>
      <c r="K9" s="180">
        <f t="shared" ca="1" si="7"/>
        <v>5.29</v>
      </c>
      <c r="L9" s="180">
        <f t="shared" ca="1" si="8"/>
        <v>0</v>
      </c>
      <c r="M9" s="181">
        <f t="shared" ca="1" si="9"/>
        <v>409.79</v>
      </c>
      <c r="N9" s="179">
        <f t="shared" ca="1" si="10"/>
        <v>317.59739666404744</v>
      </c>
      <c r="O9" s="180">
        <f t="shared" ca="1" si="11"/>
        <v>86.912024131970028</v>
      </c>
      <c r="P9" s="180">
        <f t="shared" ca="1" si="12"/>
        <v>5.2901232039825281</v>
      </c>
      <c r="Q9" s="180">
        <f t="shared" ca="1" si="13"/>
        <v>0</v>
      </c>
      <c r="R9" s="181">
        <f t="shared" ca="1" si="14"/>
        <v>409.79954400000003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425.81</v>
      </c>
      <c r="H10" s="182">
        <f t="shared" ca="1" si="2"/>
        <v>409.79954400000003</v>
      </c>
      <c r="I10" s="183">
        <f t="shared" ca="1" si="5"/>
        <v>317.58999999999997</v>
      </c>
      <c r="J10" s="180">
        <f t="shared" ca="1" si="6"/>
        <v>86.91</v>
      </c>
      <c r="K10" s="180">
        <f t="shared" ca="1" si="7"/>
        <v>5.29</v>
      </c>
      <c r="L10" s="180">
        <f t="shared" ca="1" si="8"/>
        <v>0</v>
      </c>
      <c r="M10" s="181">
        <f t="shared" ca="1" si="9"/>
        <v>409.79</v>
      </c>
      <c r="N10" s="179">
        <f t="shared" ca="1" si="10"/>
        <v>317.59739666404744</v>
      </c>
      <c r="O10" s="180">
        <f t="shared" ca="1" si="11"/>
        <v>86.912024131970028</v>
      </c>
      <c r="P10" s="180">
        <f t="shared" ca="1" si="12"/>
        <v>5.2901232039825281</v>
      </c>
      <c r="Q10" s="180">
        <f t="shared" ca="1" si="13"/>
        <v>0</v>
      </c>
      <c r="R10" s="181">
        <f t="shared" ca="1" si="14"/>
        <v>409.79954400000003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380.81</v>
      </c>
      <c r="H11" s="182">
        <f t="shared" ca="1" si="2"/>
        <v>366.49154399999998</v>
      </c>
      <c r="I11" s="183">
        <f t="shared" ca="1" si="5"/>
        <v>274.27999999999997</v>
      </c>
      <c r="J11" s="180">
        <f t="shared" ca="1" si="6"/>
        <v>86.91</v>
      </c>
      <c r="K11" s="180">
        <f t="shared" ca="1" si="7"/>
        <v>5.29</v>
      </c>
      <c r="L11" s="180">
        <f t="shared" ca="1" si="8"/>
        <v>0</v>
      </c>
      <c r="M11" s="181">
        <f t="shared" ca="1" si="9"/>
        <v>366.47999999999996</v>
      </c>
      <c r="N11" s="179">
        <f t="shared" ca="1" si="10"/>
        <v>274.28863973018991</v>
      </c>
      <c r="O11" s="180">
        <f t="shared" ca="1" si="11"/>
        <v>86.912737636542246</v>
      </c>
      <c r="P11" s="180">
        <f t="shared" ca="1" si="12"/>
        <v>5.2901666332678454</v>
      </c>
      <c r="Q11" s="180">
        <f t="shared" ca="1" si="13"/>
        <v>0</v>
      </c>
      <c r="R11" s="181">
        <f t="shared" ca="1" si="14"/>
        <v>366.49154400000003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380.81</v>
      </c>
      <c r="H12" s="182">
        <f t="shared" ca="1" si="2"/>
        <v>366.49154399999998</v>
      </c>
      <c r="I12" s="183">
        <f t="shared" ca="1" si="5"/>
        <v>274.27999999999997</v>
      </c>
      <c r="J12" s="180">
        <f t="shared" ca="1" si="6"/>
        <v>86.91</v>
      </c>
      <c r="K12" s="180">
        <f t="shared" ca="1" si="7"/>
        <v>5.29</v>
      </c>
      <c r="L12" s="180">
        <f t="shared" ca="1" si="8"/>
        <v>0</v>
      </c>
      <c r="M12" s="181">
        <f t="shared" ca="1" si="9"/>
        <v>366.47999999999996</v>
      </c>
      <c r="N12" s="179">
        <f t="shared" ca="1" si="10"/>
        <v>274.28863973018991</v>
      </c>
      <c r="O12" s="180">
        <f t="shared" ca="1" si="11"/>
        <v>86.912737636542246</v>
      </c>
      <c r="P12" s="180">
        <f t="shared" ca="1" si="12"/>
        <v>5.2901666332678454</v>
      </c>
      <c r="Q12" s="180">
        <f t="shared" ca="1" si="13"/>
        <v>0</v>
      </c>
      <c r="R12" s="181">
        <f t="shared" ca="1" si="14"/>
        <v>366.49154400000003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380.81</v>
      </c>
      <c r="H13" s="182">
        <f t="shared" ca="1" si="2"/>
        <v>366.49154399999998</v>
      </c>
      <c r="I13" s="183">
        <f t="shared" ca="1" si="5"/>
        <v>274.27999999999997</v>
      </c>
      <c r="J13" s="180">
        <f t="shared" ca="1" si="6"/>
        <v>86.91</v>
      </c>
      <c r="K13" s="180">
        <f t="shared" ca="1" si="7"/>
        <v>5.29</v>
      </c>
      <c r="L13" s="180">
        <f t="shared" ca="1" si="8"/>
        <v>0</v>
      </c>
      <c r="M13" s="181">
        <f t="shared" ca="1" si="9"/>
        <v>366.47999999999996</v>
      </c>
      <c r="N13" s="179">
        <f t="shared" ca="1" si="10"/>
        <v>274.28863973018991</v>
      </c>
      <c r="O13" s="180">
        <f t="shared" ca="1" si="11"/>
        <v>86.912737636542246</v>
      </c>
      <c r="P13" s="180">
        <f t="shared" ca="1" si="12"/>
        <v>5.2901666332678454</v>
      </c>
      <c r="Q13" s="180">
        <f t="shared" ca="1" si="13"/>
        <v>0</v>
      </c>
      <c r="R13" s="181">
        <f t="shared" ca="1" si="14"/>
        <v>366.49154400000003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380.81</v>
      </c>
      <c r="H14" s="182">
        <f t="shared" ca="1" si="2"/>
        <v>366.49154399999998</v>
      </c>
      <c r="I14" s="183">
        <f t="shared" ca="1" si="5"/>
        <v>274.27999999999997</v>
      </c>
      <c r="J14" s="180">
        <f t="shared" ca="1" si="6"/>
        <v>86.91</v>
      </c>
      <c r="K14" s="180">
        <f t="shared" ca="1" si="7"/>
        <v>5.29</v>
      </c>
      <c r="L14" s="180">
        <f t="shared" ca="1" si="8"/>
        <v>0</v>
      </c>
      <c r="M14" s="181">
        <f t="shared" ca="1" si="9"/>
        <v>366.47999999999996</v>
      </c>
      <c r="N14" s="179">
        <f t="shared" ca="1" si="10"/>
        <v>274.28863973018991</v>
      </c>
      <c r="O14" s="180">
        <f t="shared" ca="1" si="11"/>
        <v>86.912737636542246</v>
      </c>
      <c r="P14" s="180">
        <f t="shared" ca="1" si="12"/>
        <v>5.2901666332678454</v>
      </c>
      <c r="Q14" s="180">
        <f t="shared" ca="1" si="13"/>
        <v>0</v>
      </c>
      <c r="R14" s="181">
        <f t="shared" ca="1" si="14"/>
        <v>366.49154400000003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380.81</v>
      </c>
      <c r="H15" s="182">
        <f t="shared" ca="1" si="2"/>
        <v>366.49154399999998</v>
      </c>
      <c r="I15" s="183">
        <f t="shared" ca="1" si="5"/>
        <v>274.27999999999997</v>
      </c>
      <c r="J15" s="180">
        <f t="shared" ca="1" si="6"/>
        <v>86.91</v>
      </c>
      <c r="K15" s="180">
        <f t="shared" ca="1" si="7"/>
        <v>5.29</v>
      </c>
      <c r="L15" s="180">
        <f t="shared" ca="1" si="8"/>
        <v>0</v>
      </c>
      <c r="M15" s="181">
        <f t="shared" ca="1" si="9"/>
        <v>366.47999999999996</v>
      </c>
      <c r="N15" s="179">
        <f t="shared" ca="1" si="10"/>
        <v>274.28863973018991</v>
      </c>
      <c r="O15" s="180">
        <f t="shared" ca="1" si="11"/>
        <v>86.912737636542246</v>
      </c>
      <c r="P15" s="180">
        <f t="shared" ca="1" si="12"/>
        <v>5.2901666332678454</v>
      </c>
      <c r="Q15" s="180">
        <f t="shared" ca="1" si="13"/>
        <v>0</v>
      </c>
      <c r="R15" s="181">
        <f t="shared" ca="1" si="14"/>
        <v>366.49154400000003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380.81</v>
      </c>
      <c r="H16" s="182">
        <f t="shared" ca="1" si="2"/>
        <v>366.49154399999998</v>
      </c>
      <c r="I16" s="183">
        <f t="shared" ca="1" si="5"/>
        <v>274.27999999999997</v>
      </c>
      <c r="J16" s="180">
        <f t="shared" ca="1" si="6"/>
        <v>86.91</v>
      </c>
      <c r="K16" s="180">
        <f t="shared" ca="1" si="7"/>
        <v>5.29</v>
      </c>
      <c r="L16" s="180">
        <f t="shared" ca="1" si="8"/>
        <v>0</v>
      </c>
      <c r="M16" s="181">
        <f t="shared" ca="1" si="9"/>
        <v>366.47999999999996</v>
      </c>
      <c r="N16" s="179">
        <f t="shared" ca="1" si="10"/>
        <v>274.28863973018991</v>
      </c>
      <c r="O16" s="180">
        <f t="shared" ca="1" si="11"/>
        <v>86.912737636542246</v>
      </c>
      <c r="P16" s="180">
        <f t="shared" ca="1" si="12"/>
        <v>5.2901666332678454</v>
      </c>
      <c r="Q16" s="180">
        <f t="shared" ca="1" si="13"/>
        <v>0</v>
      </c>
      <c r="R16" s="181">
        <f t="shared" ca="1" si="14"/>
        <v>366.49154400000003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380.81</v>
      </c>
      <c r="H17" s="182">
        <f t="shared" ca="1" si="2"/>
        <v>366.49154399999998</v>
      </c>
      <c r="I17" s="183">
        <f t="shared" ca="1" si="5"/>
        <v>274.27999999999997</v>
      </c>
      <c r="J17" s="180">
        <f t="shared" ca="1" si="6"/>
        <v>86.91</v>
      </c>
      <c r="K17" s="180">
        <f t="shared" ca="1" si="7"/>
        <v>5.29</v>
      </c>
      <c r="L17" s="180">
        <f t="shared" ca="1" si="8"/>
        <v>0</v>
      </c>
      <c r="M17" s="181">
        <f t="shared" ca="1" si="9"/>
        <v>366.47999999999996</v>
      </c>
      <c r="N17" s="179">
        <f t="shared" ca="1" si="10"/>
        <v>274.28863973018991</v>
      </c>
      <c r="O17" s="180">
        <f t="shared" ca="1" si="11"/>
        <v>86.912737636542246</v>
      </c>
      <c r="P17" s="180">
        <f t="shared" ca="1" si="12"/>
        <v>5.2901666332678454</v>
      </c>
      <c r="Q17" s="180">
        <f t="shared" ca="1" si="13"/>
        <v>0</v>
      </c>
      <c r="R17" s="181">
        <f t="shared" ca="1" si="14"/>
        <v>366.49154400000003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380.81</v>
      </c>
      <c r="H18" s="182">
        <f t="shared" ca="1" si="2"/>
        <v>366.49154399999998</v>
      </c>
      <c r="I18" s="183">
        <f t="shared" ca="1" si="5"/>
        <v>274.27999999999997</v>
      </c>
      <c r="J18" s="180">
        <f t="shared" ca="1" si="6"/>
        <v>86.91</v>
      </c>
      <c r="K18" s="180">
        <f t="shared" ca="1" si="7"/>
        <v>5.29</v>
      </c>
      <c r="L18" s="180">
        <f t="shared" ca="1" si="8"/>
        <v>0</v>
      </c>
      <c r="M18" s="181">
        <f t="shared" ca="1" si="9"/>
        <v>366.47999999999996</v>
      </c>
      <c r="N18" s="179">
        <f t="shared" ca="1" si="10"/>
        <v>274.28863973018991</v>
      </c>
      <c r="O18" s="180">
        <f t="shared" ca="1" si="11"/>
        <v>86.912737636542246</v>
      </c>
      <c r="P18" s="180">
        <f t="shared" ca="1" si="12"/>
        <v>5.2901666332678454</v>
      </c>
      <c r="Q18" s="180">
        <f t="shared" ca="1" si="13"/>
        <v>0</v>
      </c>
      <c r="R18" s="181">
        <f t="shared" ca="1" si="14"/>
        <v>366.49154400000003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380.81</v>
      </c>
      <c r="H19" s="182">
        <f t="shared" ca="1" si="2"/>
        <v>366.49154399999998</v>
      </c>
      <c r="I19" s="183">
        <f t="shared" ca="1" si="5"/>
        <v>274.27999999999997</v>
      </c>
      <c r="J19" s="180">
        <f t="shared" ca="1" si="6"/>
        <v>86.91</v>
      </c>
      <c r="K19" s="180">
        <f t="shared" ca="1" si="7"/>
        <v>5.29</v>
      </c>
      <c r="L19" s="180">
        <f t="shared" ca="1" si="8"/>
        <v>0</v>
      </c>
      <c r="M19" s="181">
        <f t="shared" ca="1" si="9"/>
        <v>366.47999999999996</v>
      </c>
      <c r="N19" s="179">
        <f t="shared" ca="1" si="10"/>
        <v>274.28863973018991</v>
      </c>
      <c r="O19" s="180">
        <f t="shared" ca="1" si="11"/>
        <v>86.912737636542246</v>
      </c>
      <c r="P19" s="180">
        <f t="shared" ca="1" si="12"/>
        <v>5.2901666332678454</v>
      </c>
      <c r="Q19" s="180">
        <f t="shared" ca="1" si="13"/>
        <v>0</v>
      </c>
      <c r="R19" s="181">
        <f t="shared" ca="1" si="14"/>
        <v>366.49154400000003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380.81</v>
      </c>
      <c r="H20" s="182">
        <f t="shared" ca="1" si="2"/>
        <v>366.49154399999998</v>
      </c>
      <c r="I20" s="183">
        <f t="shared" ca="1" si="5"/>
        <v>274.27999999999997</v>
      </c>
      <c r="J20" s="180">
        <f t="shared" ca="1" si="6"/>
        <v>86.91</v>
      </c>
      <c r="K20" s="180">
        <f t="shared" ca="1" si="7"/>
        <v>5.29</v>
      </c>
      <c r="L20" s="180">
        <f t="shared" ca="1" si="8"/>
        <v>0</v>
      </c>
      <c r="M20" s="181">
        <f t="shared" ca="1" si="9"/>
        <v>366.47999999999996</v>
      </c>
      <c r="N20" s="179">
        <f t="shared" ca="1" si="10"/>
        <v>274.28863973018991</v>
      </c>
      <c r="O20" s="180">
        <f t="shared" ca="1" si="11"/>
        <v>86.912737636542246</v>
      </c>
      <c r="P20" s="180">
        <f t="shared" ca="1" si="12"/>
        <v>5.2901666332678454</v>
      </c>
      <c r="Q20" s="180">
        <f t="shared" ca="1" si="13"/>
        <v>0</v>
      </c>
      <c r="R20" s="181">
        <f t="shared" ca="1" si="14"/>
        <v>366.49154400000003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380.81</v>
      </c>
      <c r="H21" s="182">
        <f t="shared" ca="1" si="2"/>
        <v>366.49154399999998</v>
      </c>
      <c r="I21" s="183">
        <f t="shared" ca="1" si="5"/>
        <v>274.27999999999997</v>
      </c>
      <c r="J21" s="180">
        <f t="shared" ca="1" si="6"/>
        <v>86.91</v>
      </c>
      <c r="K21" s="180">
        <f t="shared" ca="1" si="7"/>
        <v>5.29</v>
      </c>
      <c r="L21" s="180">
        <f t="shared" ca="1" si="8"/>
        <v>0</v>
      </c>
      <c r="M21" s="181">
        <f t="shared" ca="1" si="9"/>
        <v>366.47999999999996</v>
      </c>
      <c r="N21" s="179">
        <f t="shared" ca="1" si="10"/>
        <v>274.28863973018991</v>
      </c>
      <c r="O21" s="180">
        <f t="shared" ca="1" si="11"/>
        <v>86.912737636542246</v>
      </c>
      <c r="P21" s="180">
        <f t="shared" ca="1" si="12"/>
        <v>5.2901666332678454</v>
      </c>
      <c r="Q21" s="180">
        <f t="shared" ca="1" si="13"/>
        <v>0</v>
      </c>
      <c r="R21" s="181">
        <f t="shared" ca="1" si="14"/>
        <v>366.49154400000003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380.81</v>
      </c>
      <c r="H22" s="182">
        <f t="shared" ca="1" si="2"/>
        <v>366.49154399999998</v>
      </c>
      <c r="I22" s="183">
        <f t="shared" ca="1" si="5"/>
        <v>274.27999999999997</v>
      </c>
      <c r="J22" s="180">
        <f t="shared" ca="1" si="6"/>
        <v>86.91</v>
      </c>
      <c r="K22" s="180">
        <f t="shared" ca="1" si="7"/>
        <v>5.29</v>
      </c>
      <c r="L22" s="180">
        <f t="shared" ca="1" si="8"/>
        <v>0</v>
      </c>
      <c r="M22" s="181">
        <f t="shared" ca="1" si="9"/>
        <v>366.47999999999996</v>
      </c>
      <c r="N22" s="179">
        <f t="shared" ca="1" si="10"/>
        <v>274.28863973018991</v>
      </c>
      <c r="O22" s="180">
        <f t="shared" ca="1" si="11"/>
        <v>86.912737636542246</v>
      </c>
      <c r="P22" s="180">
        <f t="shared" ca="1" si="12"/>
        <v>5.2901666332678454</v>
      </c>
      <c r="Q22" s="180">
        <f t="shared" ca="1" si="13"/>
        <v>0</v>
      </c>
      <c r="R22" s="181">
        <f t="shared" ca="1" si="14"/>
        <v>366.49154400000003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380.81</v>
      </c>
      <c r="H23" s="182">
        <f t="shared" ca="1" si="2"/>
        <v>366.49154399999998</v>
      </c>
      <c r="I23" s="183">
        <f t="shared" ca="1" si="5"/>
        <v>274.27999999999997</v>
      </c>
      <c r="J23" s="180">
        <f t="shared" ca="1" si="6"/>
        <v>86.91</v>
      </c>
      <c r="K23" s="180">
        <f t="shared" ca="1" si="7"/>
        <v>5.29</v>
      </c>
      <c r="L23" s="180">
        <f t="shared" ca="1" si="8"/>
        <v>0</v>
      </c>
      <c r="M23" s="181">
        <f t="shared" ca="1" si="9"/>
        <v>366.47999999999996</v>
      </c>
      <c r="N23" s="179">
        <f t="shared" ca="1" si="10"/>
        <v>274.28863973018991</v>
      </c>
      <c r="O23" s="180">
        <f t="shared" ca="1" si="11"/>
        <v>86.912737636542246</v>
      </c>
      <c r="P23" s="180">
        <f t="shared" ca="1" si="12"/>
        <v>5.2901666332678454</v>
      </c>
      <c r="Q23" s="180">
        <f t="shared" ca="1" si="13"/>
        <v>0</v>
      </c>
      <c r="R23" s="181">
        <f t="shared" ca="1" si="14"/>
        <v>366.49154400000003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380.81</v>
      </c>
      <c r="H24" s="182">
        <f t="shared" ca="1" si="2"/>
        <v>366.49154399999998</v>
      </c>
      <c r="I24" s="183">
        <f t="shared" ca="1" si="5"/>
        <v>274.27999999999997</v>
      </c>
      <c r="J24" s="180">
        <f t="shared" ca="1" si="6"/>
        <v>86.91</v>
      </c>
      <c r="K24" s="180">
        <f t="shared" ca="1" si="7"/>
        <v>5.29</v>
      </c>
      <c r="L24" s="180">
        <f t="shared" ca="1" si="8"/>
        <v>0</v>
      </c>
      <c r="M24" s="181">
        <f t="shared" ca="1" si="9"/>
        <v>366.47999999999996</v>
      </c>
      <c r="N24" s="179">
        <f t="shared" ca="1" si="10"/>
        <v>274.28863973018991</v>
      </c>
      <c r="O24" s="180">
        <f t="shared" ca="1" si="11"/>
        <v>86.912737636542246</v>
      </c>
      <c r="P24" s="180">
        <f t="shared" ca="1" si="12"/>
        <v>5.2901666332678454</v>
      </c>
      <c r="Q24" s="180">
        <f t="shared" ca="1" si="13"/>
        <v>0</v>
      </c>
      <c r="R24" s="181">
        <f t="shared" ca="1" si="14"/>
        <v>366.49154400000003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380.81</v>
      </c>
      <c r="H25" s="182">
        <f t="shared" ca="1" si="2"/>
        <v>366.49154399999998</v>
      </c>
      <c r="I25" s="183">
        <f t="shared" ca="1" si="5"/>
        <v>274.27999999999997</v>
      </c>
      <c r="J25" s="180">
        <f t="shared" ca="1" si="6"/>
        <v>86.91</v>
      </c>
      <c r="K25" s="180">
        <f t="shared" ca="1" si="7"/>
        <v>5.29</v>
      </c>
      <c r="L25" s="180">
        <f t="shared" ca="1" si="8"/>
        <v>0</v>
      </c>
      <c r="M25" s="181">
        <f t="shared" ca="1" si="9"/>
        <v>366.47999999999996</v>
      </c>
      <c r="N25" s="179">
        <f t="shared" ca="1" si="10"/>
        <v>274.28863973018991</v>
      </c>
      <c r="O25" s="180">
        <f t="shared" ca="1" si="11"/>
        <v>86.912737636542246</v>
      </c>
      <c r="P25" s="180">
        <f t="shared" ca="1" si="12"/>
        <v>5.2901666332678454</v>
      </c>
      <c r="Q25" s="180">
        <f t="shared" ca="1" si="13"/>
        <v>0</v>
      </c>
      <c r="R25" s="181">
        <f t="shared" ca="1" si="14"/>
        <v>366.49154400000003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380.81</v>
      </c>
      <c r="H26" s="182">
        <f t="shared" ca="1" si="2"/>
        <v>366.49154399999998</v>
      </c>
      <c r="I26" s="183">
        <f t="shared" ca="1" si="5"/>
        <v>274.27999999999997</v>
      </c>
      <c r="J26" s="180">
        <f t="shared" ca="1" si="6"/>
        <v>86.91</v>
      </c>
      <c r="K26" s="180">
        <f t="shared" ca="1" si="7"/>
        <v>5.29</v>
      </c>
      <c r="L26" s="180">
        <f t="shared" ca="1" si="8"/>
        <v>0</v>
      </c>
      <c r="M26" s="181">
        <f t="shared" ca="1" si="9"/>
        <v>366.47999999999996</v>
      </c>
      <c r="N26" s="179">
        <f t="shared" ca="1" si="10"/>
        <v>274.28863973018991</v>
      </c>
      <c r="O26" s="180">
        <f t="shared" ca="1" si="11"/>
        <v>86.912737636542246</v>
      </c>
      <c r="P26" s="180">
        <f t="shared" ca="1" si="12"/>
        <v>5.2901666332678454</v>
      </c>
      <c r="Q26" s="180">
        <f t="shared" ca="1" si="13"/>
        <v>0</v>
      </c>
      <c r="R26" s="181">
        <f t="shared" ca="1" si="14"/>
        <v>366.49154400000003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380.81</v>
      </c>
      <c r="H27" s="182">
        <f t="shared" ca="1" si="2"/>
        <v>366.49154399999998</v>
      </c>
      <c r="I27" s="183">
        <f t="shared" ca="1" si="5"/>
        <v>274.27999999999997</v>
      </c>
      <c r="J27" s="180">
        <f t="shared" ca="1" si="6"/>
        <v>86.91</v>
      </c>
      <c r="K27" s="180">
        <f t="shared" ca="1" si="7"/>
        <v>5.29</v>
      </c>
      <c r="L27" s="180">
        <f t="shared" ca="1" si="8"/>
        <v>0</v>
      </c>
      <c r="M27" s="181">
        <f t="shared" ca="1" si="9"/>
        <v>366.47999999999996</v>
      </c>
      <c r="N27" s="179">
        <f t="shared" ca="1" si="10"/>
        <v>274.28863973018991</v>
      </c>
      <c r="O27" s="180">
        <f t="shared" ca="1" si="11"/>
        <v>86.912737636542246</v>
      </c>
      <c r="P27" s="180">
        <f t="shared" ca="1" si="12"/>
        <v>5.2901666332678454</v>
      </c>
      <c r="Q27" s="180">
        <f t="shared" ca="1" si="13"/>
        <v>0</v>
      </c>
      <c r="R27" s="181">
        <f t="shared" ca="1" si="14"/>
        <v>366.49154400000003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380.81</v>
      </c>
      <c r="H28" s="182">
        <f t="shared" ca="1" si="2"/>
        <v>366.49154399999998</v>
      </c>
      <c r="I28" s="183">
        <f t="shared" ca="1" si="5"/>
        <v>274.27999999999997</v>
      </c>
      <c r="J28" s="180">
        <f t="shared" ca="1" si="6"/>
        <v>86.91</v>
      </c>
      <c r="K28" s="180">
        <f t="shared" ca="1" si="7"/>
        <v>5.29</v>
      </c>
      <c r="L28" s="180">
        <f t="shared" ca="1" si="8"/>
        <v>0</v>
      </c>
      <c r="M28" s="181">
        <f t="shared" ca="1" si="9"/>
        <v>366.47999999999996</v>
      </c>
      <c r="N28" s="179">
        <f t="shared" ca="1" si="10"/>
        <v>274.28863973018991</v>
      </c>
      <c r="O28" s="180">
        <f t="shared" ca="1" si="11"/>
        <v>86.912737636542246</v>
      </c>
      <c r="P28" s="180">
        <f t="shared" ca="1" si="12"/>
        <v>5.2901666332678454</v>
      </c>
      <c r="Q28" s="180">
        <f t="shared" ca="1" si="13"/>
        <v>0</v>
      </c>
      <c r="R28" s="181">
        <f t="shared" ca="1" si="14"/>
        <v>366.49154400000003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384.67660000000001</v>
      </c>
      <c r="H29" s="182">
        <f t="shared" ca="1" si="2"/>
        <v>370.21276</v>
      </c>
      <c r="I29" s="183">
        <f t="shared" ca="1" si="5"/>
        <v>274.27999999999997</v>
      </c>
      <c r="J29" s="180">
        <f t="shared" ca="1" si="6"/>
        <v>86.91</v>
      </c>
      <c r="K29" s="180">
        <f t="shared" ca="1" si="7"/>
        <v>9.02</v>
      </c>
      <c r="L29" s="180">
        <f t="shared" ca="1" si="8"/>
        <v>0</v>
      </c>
      <c r="M29" s="181">
        <f t="shared" ca="1" si="9"/>
        <v>370.20999999999992</v>
      </c>
      <c r="N29" s="179">
        <f t="shared" ca="1" si="10"/>
        <v>274.2820448199671</v>
      </c>
      <c r="O29" s="180">
        <f t="shared" ca="1" si="11"/>
        <v>86.910647933875381</v>
      </c>
      <c r="P29" s="180">
        <f t="shared" ca="1" si="12"/>
        <v>9.0200672461575877</v>
      </c>
      <c r="Q29" s="180">
        <f t="shared" ca="1" si="13"/>
        <v>0</v>
      </c>
      <c r="R29" s="181">
        <f t="shared" ca="1" si="14"/>
        <v>370.21276000000006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384.67660000000001</v>
      </c>
      <c r="H30" s="182">
        <f t="shared" ca="1" si="2"/>
        <v>370.21276</v>
      </c>
      <c r="I30" s="183">
        <f t="shared" ca="1" si="5"/>
        <v>274.27999999999997</v>
      </c>
      <c r="J30" s="180">
        <f t="shared" ca="1" si="6"/>
        <v>86.91</v>
      </c>
      <c r="K30" s="180">
        <f t="shared" ca="1" si="7"/>
        <v>9.02</v>
      </c>
      <c r="L30" s="180">
        <f t="shared" ca="1" si="8"/>
        <v>0</v>
      </c>
      <c r="M30" s="181">
        <f t="shared" ca="1" si="9"/>
        <v>370.20999999999992</v>
      </c>
      <c r="N30" s="179">
        <f t="shared" ca="1" si="10"/>
        <v>274.2820448199671</v>
      </c>
      <c r="O30" s="180">
        <f t="shared" ca="1" si="11"/>
        <v>86.910647933875381</v>
      </c>
      <c r="P30" s="180">
        <f t="shared" ca="1" si="12"/>
        <v>9.0200672461575877</v>
      </c>
      <c r="Q30" s="180">
        <f t="shared" ca="1" si="13"/>
        <v>0</v>
      </c>
      <c r="R30" s="181">
        <f t="shared" ca="1" si="14"/>
        <v>370.21276000000006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380.81</v>
      </c>
      <c r="H31" s="182">
        <f t="shared" ca="1" si="2"/>
        <v>366.49154399999998</v>
      </c>
      <c r="I31" s="183">
        <f t="shared" ca="1" si="5"/>
        <v>274.27999999999997</v>
      </c>
      <c r="J31" s="180">
        <f t="shared" ca="1" si="6"/>
        <v>86.91</v>
      </c>
      <c r="K31" s="180">
        <f t="shared" ca="1" si="7"/>
        <v>5.29</v>
      </c>
      <c r="L31" s="180">
        <f t="shared" ca="1" si="8"/>
        <v>0</v>
      </c>
      <c r="M31" s="181">
        <f t="shared" ca="1" si="9"/>
        <v>366.47999999999996</v>
      </c>
      <c r="N31" s="179">
        <f t="shared" ca="1" si="10"/>
        <v>274.28863973018991</v>
      </c>
      <c r="O31" s="180">
        <f t="shared" ca="1" si="11"/>
        <v>86.912737636542246</v>
      </c>
      <c r="P31" s="180">
        <f t="shared" ca="1" si="12"/>
        <v>5.2901666332678454</v>
      </c>
      <c r="Q31" s="180">
        <f t="shared" ca="1" si="13"/>
        <v>0</v>
      </c>
      <c r="R31" s="181">
        <f t="shared" ca="1" si="14"/>
        <v>366.49154400000003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380.81</v>
      </c>
      <c r="H32" s="182">
        <f t="shared" ca="1" si="2"/>
        <v>366.49154399999998</v>
      </c>
      <c r="I32" s="183">
        <f t="shared" ca="1" si="5"/>
        <v>274.27999999999997</v>
      </c>
      <c r="J32" s="180">
        <f t="shared" ca="1" si="6"/>
        <v>86.91</v>
      </c>
      <c r="K32" s="180">
        <f t="shared" ca="1" si="7"/>
        <v>5.29</v>
      </c>
      <c r="L32" s="180">
        <f t="shared" ca="1" si="8"/>
        <v>0</v>
      </c>
      <c r="M32" s="181">
        <f t="shared" ca="1" si="9"/>
        <v>366.47999999999996</v>
      </c>
      <c r="N32" s="179">
        <f t="shared" ca="1" si="10"/>
        <v>274.28863973018991</v>
      </c>
      <c r="O32" s="180">
        <f t="shared" ca="1" si="11"/>
        <v>86.912737636542246</v>
      </c>
      <c r="P32" s="180">
        <f t="shared" ca="1" si="12"/>
        <v>5.2901666332678454</v>
      </c>
      <c r="Q32" s="180">
        <f t="shared" ca="1" si="13"/>
        <v>0</v>
      </c>
      <c r="R32" s="181">
        <f t="shared" ca="1" si="14"/>
        <v>366.49154400000003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380.81</v>
      </c>
      <c r="H33" s="182">
        <f t="shared" ca="1" si="2"/>
        <v>366.49154399999998</v>
      </c>
      <c r="I33" s="183">
        <f t="shared" ca="1" si="5"/>
        <v>274.27999999999997</v>
      </c>
      <c r="J33" s="180">
        <f t="shared" ca="1" si="6"/>
        <v>86.91</v>
      </c>
      <c r="K33" s="180">
        <f t="shared" ca="1" si="7"/>
        <v>5.29</v>
      </c>
      <c r="L33" s="180">
        <f t="shared" ca="1" si="8"/>
        <v>0</v>
      </c>
      <c r="M33" s="181">
        <f t="shared" ca="1" si="9"/>
        <v>366.47999999999996</v>
      </c>
      <c r="N33" s="179">
        <f t="shared" ca="1" si="10"/>
        <v>274.28863973018991</v>
      </c>
      <c r="O33" s="180">
        <f t="shared" ca="1" si="11"/>
        <v>86.912737636542246</v>
      </c>
      <c r="P33" s="180">
        <f t="shared" ca="1" si="12"/>
        <v>5.2901666332678454</v>
      </c>
      <c r="Q33" s="180">
        <f t="shared" ca="1" si="13"/>
        <v>0</v>
      </c>
      <c r="R33" s="181">
        <f t="shared" ca="1" si="14"/>
        <v>366.49154400000003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380.81</v>
      </c>
      <c r="H34" s="182">
        <f t="shared" ca="1" si="2"/>
        <v>366.49154399999998</v>
      </c>
      <c r="I34" s="183">
        <f t="shared" ca="1" si="5"/>
        <v>274.27999999999997</v>
      </c>
      <c r="J34" s="180">
        <f t="shared" ca="1" si="6"/>
        <v>86.91</v>
      </c>
      <c r="K34" s="180">
        <f t="shared" ca="1" si="7"/>
        <v>5.29</v>
      </c>
      <c r="L34" s="180">
        <f t="shared" ca="1" si="8"/>
        <v>0</v>
      </c>
      <c r="M34" s="181">
        <f t="shared" ca="1" si="9"/>
        <v>366.47999999999996</v>
      </c>
      <c r="N34" s="179">
        <f t="shared" ca="1" si="10"/>
        <v>274.28863973018991</v>
      </c>
      <c r="O34" s="180">
        <f t="shared" ca="1" si="11"/>
        <v>86.912737636542246</v>
      </c>
      <c r="P34" s="180">
        <f t="shared" ca="1" si="12"/>
        <v>5.2901666332678454</v>
      </c>
      <c r="Q34" s="180">
        <f t="shared" ca="1" si="13"/>
        <v>0</v>
      </c>
      <c r="R34" s="181">
        <f t="shared" ca="1" si="14"/>
        <v>366.49154400000003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380.81</v>
      </c>
      <c r="H35" s="182">
        <f t="shared" ca="1" si="2"/>
        <v>366.49154399999998</v>
      </c>
      <c r="I35" s="183">
        <f t="shared" ca="1" si="5"/>
        <v>274.27999999999997</v>
      </c>
      <c r="J35" s="180">
        <f t="shared" ca="1" si="6"/>
        <v>86.91</v>
      </c>
      <c r="K35" s="180">
        <f t="shared" ca="1" si="7"/>
        <v>5.29</v>
      </c>
      <c r="L35" s="180">
        <f t="shared" ca="1" si="8"/>
        <v>0</v>
      </c>
      <c r="M35" s="181">
        <f t="shared" ca="1" si="9"/>
        <v>366.47999999999996</v>
      </c>
      <c r="N35" s="179">
        <f t="shared" ca="1" si="10"/>
        <v>274.28863973018991</v>
      </c>
      <c r="O35" s="180">
        <f t="shared" ca="1" si="11"/>
        <v>86.912737636542246</v>
      </c>
      <c r="P35" s="180">
        <f t="shared" ca="1" si="12"/>
        <v>5.2901666332678454</v>
      </c>
      <c r="Q35" s="180">
        <f t="shared" ca="1" si="13"/>
        <v>0</v>
      </c>
      <c r="R35" s="181">
        <f t="shared" ca="1" si="14"/>
        <v>366.49154400000003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380.81</v>
      </c>
      <c r="H36" s="182">
        <f t="shared" ca="1" si="2"/>
        <v>366.49154399999998</v>
      </c>
      <c r="I36" s="183">
        <f t="shared" ca="1" si="5"/>
        <v>274.27999999999997</v>
      </c>
      <c r="J36" s="180">
        <f t="shared" ca="1" si="6"/>
        <v>86.91</v>
      </c>
      <c r="K36" s="180">
        <f t="shared" ca="1" si="7"/>
        <v>5.29</v>
      </c>
      <c r="L36" s="180">
        <f t="shared" ca="1" si="8"/>
        <v>0</v>
      </c>
      <c r="M36" s="181">
        <f t="shared" ca="1" si="9"/>
        <v>366.47999999999996</v>
      </c>
      <c r="N36" s="179">
        <f t="shared" ca="1" si="10"/>
        <v>274.28863973018991</v>
      </c>
      <c r="O36" s="180">
        <f t="shared" ca="1" si="11"/>
        <v>86.912737636542246</v>
      </c>
      <c r="P36" s="180">
        <f t="shared" ca="1" si="12"/>
        <v>5.2901666332678454</v>
      </c>
      <c r="Q36" s="180">
        <f t="shared" ca="1" si="13"/>
        <v>0</v>
      </c>
      <c r="R36" s="181">
        <f t="shared" ca="1" si="14"/>
        <v>366.49154400000003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380.81</v>
      </c>
      <c r="H37" s="182">
        <f t="shared" ca="1" si="2"/>
        <v>366.49154399999998</v>
      </c>
      <c r="I37" s="183">
        <f t="shared" ca="1" si="5"/>
        <v>274.27999999999997</v>
      </c>
      <c r="J37" s="180">
        <f t="shared" ca="1" si="6"/>
        <v>86.91</v>
      </c>
      <c r="K37" s="180">
        <f t="shared" ca="1" si="7"/>
        <v>5.29</v>
      </c>
      <c r="L37" s="180">
        <f t="shared" ca="1" si="8"/>
        <v>0</v>
      </c>
      <c r="M37" s="181">
        <f t="shared" ca="1" si="9"/>
        <v>366.47999999999996</v>
      </c>
      <c r="N37" s="179">
        <f t="shared" ca="1" si="10"/>
        <v>274.28863973018991</v>
      </c>
      <c r="O37" s="180">
        <f t="shared" ca="1" si="11"/>
        <v>86.912737636542246</v>
      </c>
      <c r="P37" s="180">
        <f t="shared" ca="1" si="12"/>
        <v>5.2901666332678454</v>
      </c>
      <c r="Q37" s="180">
        <f t="shared" ca="1" si="13"/>
        <v>0</v>
      </c>
      <c r="R37" s="181">
        <f t="shared" ca="1" si="14"/>
        <v>366.49154400000003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380.81</v>
      </c>
      <c r="H38" s="182">
        <f t="shared" ca="1" si="2"/>
        <v>366.49154399999998</v>
      </c>
      <c r="I38" s="183">
        <f t="shared" ca="1" si="5"/>
        <v>274.27999999999997</v>
      </c>
      <c r="J38" s="180">
        <f t="shared" ca="1" si="6"/>
        <v>86.91</v>
      </c>
      <c r="K38" s="180">
        <f t="shared" ca="1" si="7"/>
        <v>5.29</v>
      </c>
      <c r="L38" s="180">
        <f t="shared" ca="1" si="8"/>
        <v>0</v>
      </c>
      <c r="M38" s="181">
        <f t="shared" ca="1" si="9"/>
        <v>366.47999999999996</v>
      </c>
      <c r="N38" s="179">
        <f t="shared" ca="1" si="10"/>
        <v>274.28863973018991</v>
      </c>
      <c r="O38" s="180">
        <f t="shared" ca="1" si="11"/>
        <v>86.912737636542246</v>
      </c>
      <c r="P38" s="180">
        <f t="shared" ca="1" si="12"/>
        <v>5.2901666332678454</v>
      </c>
      <c r="Q38" s="180">
        <f t="shared" ca="1" si="13"/>
        <v>0</v>
      </c>
      <c r="R38" s="181">
        <f t="shared" ca="1" si="14"/>
        <v>366.49154400000003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380.81</v>
      </c>
      <c r="H39" s="182">
        <f t="shared" ca="1" si="2"/>
        <v>366.49154399999998</v>
      </c>
      <c r="I39" s="183">
        <f t="shared" ca="1" si="5"/>
        <v>274.27999999999997</v>
      </c>
      <c r="J39" s="180">
        <f t="shared" ca="1" si="6"/>
        <v>86.91</v>
      </c>
      <c r="K39" s="180">
        <f t="shared" ca="1" si="7"/>
        <v>5.29</v>
      </c>
      <c r="L39" s="180">
        <f t="shared" ca="1" si="8"/>
        <v>0</v>
      </c>
      <c r="M39" s="181">
        <f t="shared" ca="1" si="9"/>
        <v>366.47999999999996</v>
      </c>
      <c r="N39" s="179">
        <f t="shared" ca="1" si="10"/>
        <v>274.28863973018991</v>
      </c>
      <c r="O39" s="180">
        <f t="shared" ca="1" si="11"/>
        <v>86.912737636542246</v>
      </c>
      <c r="P39" s="180">
        <f t="shared" ca="1" si="12"/>
        <v>5.2901666332678454</v>
      </c>
      <c r="Q39" s="180">
        <f t="shared" ca="1" si="13"/>
        <v>0</v>
      </c>
      <c r="R39" s="181">
        <f t="shared" ca="1" si="14"/>
        <v>366.49154400000003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380.81</v>
      </c>
      <c r="H40" s="182">
        <f t="shared" ca="1" si="2"/>
        <v>366.49154399999998</v>
      </c>
      <c r="I40" s="183">
        <f t="shared" ca="1" si="5"/>
        <v>274.27999999999997</v>
      </c>
      <c r="J40" s="180">
        <f t="shared" ca="1" si="6"/>
        <v>86.91</v>
      </c>
      <c r="K40" s="180">
        <f t="shared" ca="1" si="7"/>
        <v>5.29</v>
      </c>
      <c r="L40" s="180">
        <f t="shared" ca="1" si="8"/>
        <v>0</v>
      </c>
      <c r="M40" s="181">
        <f t="shared" ca="1" si="9"/>
        <v>366.47999999999996</v>
      </c>
      <c r="N40" s="179">
        <f t="shared" ca="1" si="10"/>
        <v>274.28863973018991</v>
      </c>
      <c r="O40" s="180">
        <f t="shared" ca="1" si="11"/>
        <v>86.912737636542246</v>
      </c>
      <c r="P40" s="180">
        <f t="shared" ca="1" si="12"/>
        <v>5.2901666332678454</v>
      </c>
      <c r="Q40" s="180">
        <f t="shared" ca="1" si="13"/>
        <v>0</v>
      </c>
      <c r="R40" s="181">
        <f t="shared" ca="1" si="14"/>
        <v>366.49154400000003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380.81</v>
      </c>
      <c r="H41" s="182">
        <f t="shared" ca="1" si="2"/>
        <v>366.49154399999998</v>
      </c>
      <c r="I41" s="183">
        <f t="shared" ca="1" si="5"/>
        <v>274.27999999999997</v>
      </c>
      <c r="J41" s="180">
        <f t="shared" ca="1" si="6"/>
        <v>86.91</v>
      </c>
      <c r="K41" s="180">
        <f t="shared" ca="1" si="7"/>
        <v>5.29</v>
      </c>
      <c r="L41" s="180">
        <f t="shared" ca="1" si="8"/>
        <v>0</v>
      </c>
      <c r="M41" s="181">
        <f t="shared" ca="1" si="9"/>
        <v>366.47999999999996</v>
      </c>
      <c r="N41" s="179">
        <f t="shared" ca="1" si="10"/>
        <v>274.28863973018991</v>
      </c>
      <c r="O41" s="180">
        <f t="shared" ca="1" si="11"/>
        <v>86.912737636542246</v>
      </c>
      <c r="P41" s="180">
        <f t="shared" ca="1" si="12"/>
        <v>5.2901666332678454</v>
      </c>
      <c r="Q41" s="180">
        <f t="shared" ca="1" si="13"/>
        <v>0</v>
      </c>
      <c r="R41" s="181">
        <f t="shared" ca="1" si="14"/>
        <v>366.49154400000003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380.81</v>
      </c>
      <c r="H42" s="182">
        <f t="shared" ca="1" si="2"/>
        <v>366.49154399999998</v>
      </c>
      <c r="I42" s="183">
        <f t="shared" ca="1" si="5"/>
        <v>274.27999999999997</v>
      </c>
      <c r="J42" s="180">
        <f t="shared" ca="1" si="6"/>
        <v>86.91</v>
      </c>
      <c r="K42" s="180">
        <f t="shared" ca="1" si="7"/>
        <v>5.29</v>
      </c>
      <c r="L42" s="180">
        <f t="shared" ca="1" si="8"/>
        <v>0</v>
      </c>
      <c r="M42" s="181">
        <f t="shared" ca="1" si="9"/>
        <v>366.47999999999996</v>
      </c>
      <c r="N42" s="179">
        <f t="shared" ca="1" si="10"/>
        <v>274.28863973018991</v>
      </c>
      <c r="O42" s="180">
        <f t="shared" ca="1" si="11"/>
        <v>86.912737636542246</v>
      </c>
      <c r="P42" s="180">
        <f t="shared" ca="1" si="12"/>
        <v>5.2901666332678454</v>
      </c>
      <c r="Q42" s="180">
        <f t="shared" ca="1" si="13"/>
        <v>0</v>
      </c>
      <c r="R42" s="181">
        <f t="shared" ca="1" si="14"/>
        <v>366.49154400000003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380.81</v>
      </c>
      <c r="H43" s="182">
        <f t="shared" ca="1" si="2"/>
        <v>366.49154399999998</v>
      </c>
      <c r="I43" s="183">
        <f t="shared" ca="1" si="5"/>
        <v>274.27999999999997</v>
      </c>
      <c r="J43" s="180">
        <f t="shared" ca="1" si="6"/>
        <v>86.91</v>
      </c>
      <c r="K43" s="180">
        <f t="shared" ca="1" si="7"/>
        <v>5.29</v>
      </c>
      <c r="L43" s="180">
        <f t="shared" ca="1" si="8"/>
        <v>0</v>
      </c>
      <c r="M43" s="181">
        <f t="shared" ca="1" si="9"/>
        <v>366.47999999999996</v>
      </c>
      <c r="N43" s="179">
        <f t="shared" ca="1" si="10"/>
        <v>274.28863973018991</v>
      </c>
      <c r="O43" s="180">
        <f t="shared" ca="1" si="11"/>
        <v>86.912737636542246</v>
      </c>
      <c r="P43" s="180">
        <f t="shared" ca="1" si="12"/>
        <v>5.2901666332678454</v>
      </c>
      <c r="Q43" s="180">
        <f t="shared" ca="1" si="13"/>
        <v>0</v>
      </c>
      <c r="R43" s="181">
        <f t="shared" ca="1" si="14"/>
        <v>366.49154400000003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380.81</v>
      </c>
      <c r="H44" s="182">
        <f t="shared" ca="1" si="2"/>
        <v>366.49154399999998</v>
      </c>
      <c r="I44" s="183">
        <f t="shared" ca="1" si="5"/>
        <v>274.27999999999997</v>
      </c>
      <c r="J44" s="180">
        <f t="shared" ca="1" si="6"/>
        <v>86.91</v>
      </c>
      <c r="K44" s="180">
        <f t="shared" ca="1" si="7"/>
        <v>5.29</v>
      </c>
      <c r="L44" s="180">
        <f t="shared" ca="1" si="8"/>
        <v>0</v>
      </c>
      <c r="M44" s="181">
        <f t="shared" ca="1" si="9"/>
        <v>366.47999999999996</v>
      </c>
      <c r="N44" s="179">
        <f t="shared" ca="1" si="10"/>
        <v>274.28863973018991</v>
      </c>
      <c r="O44" s="180">
        <f t="shared" ca="1" si="11"/>
        <v>86.912737636542246</v>
      </c>
      <c r="P44" s="180">
        <f t="shared" ca="1" si="12"/>
        <v>5.2901666332678454</v>
      </c>
      <c r="Q44" s="180">
        <f t="shared" ca="1" si="13"/>
        <v>0</v>
      </c>
      <c r="R44" s="181">
        <f t="shared" ca="1" si="14"/>
        <v>366.49154400000003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380.81</v>
      </c>
      <c r="H45" s="182">
        <f t="shared" ca="1" si="2"/>
        <v>366.49154399999998</v>
      </c>
      <c r="I45" s="183">
        <f t="shared" ca="1" si="5"/>
        <v>274.27999999999997</v>
      </c>
      <c r="J45" s="180">
        <f t="shared" ca="1" si="6"/>
        <v>86.91</v>
      </c>
      <c r="K45" s="180">
        <f t="shared" ca="1" si="7"/>
        <v>5.29</v>
      </c>
      <c r="L45" s="180">
        <f t="shared" ca="1" si="8"/>
        <v>0</v>
      </c>
      <c r="M45" s="181">
        <f t="shared" ca="1" si="9"/>
        <v>366.47999999999996</v>
      </c>
      <c r="N45" s="179">
        <f t="shared" ca="1" si="10"/>
        <v>274.28863973018991</v>
      </c>
      <c r="O45" s="180">
        <f t="shared" ca="1" si="11"/>
        <v>86.912737636542246</v>
      </c>
      <c r="P45" s="180">
        <f t="shared" ca="1" si="12"/>
        <v>5.2901666332678454</v>
      </c>
      <c r="Q45" s="180">
        <f t="shared" ca="1" si="13"/>
        <v>0</v>
      </c>
      <c r="R45" s="181">
        <f t="shared" ca="1" si="14"/>
        <v>366.49154400000003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380.81</v>
      </c>
      <c r="H46" s="182">
        <f t="shared" ca="1" si="2"/>
        <v>366.49154399999998</v>
      </c>
      <c r="I46" s="183">
        <f t="shared" ca="1" si="5"/>
        <v>274.27999999999997</v>
      </c>
      <c r="J46" s="180">
        <f t="shared" ca="1" si="6"/>
        <v>86.91</v>
      </c>
      <c r="K46" s="180">
        <f t="shared" ca="1" si="7"/>
        <v>5.29</v>
      </c>
      <c r="L46" s="180">
        <f t="shared" ca="1" si="8"/>
        <v>0</v>
      </c>
      <c r="M46" s="181">
        <f t="shared" ca="1" si="9"/>
        <v>366.47999999999996</v>
      </c>
      <c r="N46" s="179">
        <f t="shared" ca="1" si="10"/>
        <v>274.28863973018991</v>
      </c>
      <c r="O46" s="180">
        <f t="shared" ca="1" si="11"/>
        <v>86.912737636542246</v>
      </c>
      <c r="P46" s="180">
        <f t="shared" ca="1" si="12"/>
        <v>5.2901666332678454</v>
      </c>
      <c r="Q46" s="180">
        <f t="shared" ca="1" si="13"/>
        <v>0</v>
      </c>
      <c r="R46" s="181">
        <f t="shared" ca="1" si="14"/>
        <v>366.49154400000003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380.81</v>
      </c>
      <c r="H47" s="182">
        <f t="shared" ca="1" si="2"/>
        <v>366.49154399999998</v>
      </c>
      <c r="I47" s="183">
        <f t="shared" ca="1" si="5"/>
        <v>274.27999999999997</v>
      </c>
      <c r="J47" s="180">
        <f t="shared" ca="1" si="6"/>
        <v>86.91</v>
      </c>
      <c r="K47" s="180">
        <f t="shared" ca="1" si="7"/>
        <v>5.29</v>
      </c>
      <c r="L47" s="180">
        <f t="shared" ca="1" si="8"/>
        <v>0</v>
      </c>
      <c r="M47" s="181">
        <f t="shared" ca="1" si="9"/>
        <v>366.47999999999996</v>
      </c>
      <c r="N47" s="179">
        <f t="shared" ca="1" si="10"/>
        <v>274.28863973018991</v>
      </c>
      <c r="O47" s="180">
        <f t="shared" ca="1" si="11"/>
        <v>86.912737636542246</v>
      </c>
      <c r="P47" s="180">
        <f t="shared" ca="1" si="12"/>
        <v>5.2901666332678454</v>
      </c>
      <c r="Q47" s="180">
        <f t="shared" ca="1" si="13"/>
        <v>0</v>
      </c>
      <c r="R47" s="181">
        <f t="shared" ca="1" si="14"/>
        <v>366.49154400000003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380.81</v>
      </c>
      <c r="H48" s="182">
        <f t="shared" ca="1" si="2"/>
        <v>366.49154399999998</v>
      </c>
      <c r="I48" s="183">
        <f t="shared" ca="1" si="5"/>
        <v>274.27999999999997</v>
      </c>
      <c r="J48" s="180">
        <f t="shared" ca="1" si="6"/>
        <v>86.91</v>
      </c>
      <c r="K48" s="180">
        <f t="shared" ca="1" si="7"/>
        <v>5.29</v>
      </c>
      <c r="L48" s="180">
        <f t="shared" ca="1" si="8"/>
        <v>0</v>
      </c>
      <c r="M48" s="181">
        <f t="shared" ca="1" si="9"/>
        <v>366.47999999999996</v>
      </c>
      <c r="N48" s="179">
        <f t="shared" ca="1" si="10"/>
        <v>274.28863973018991</v>
      </c>
      <c r="O48" s="180">
        <f t="shared" ca="1" si="11"/>
        <v>86.912737636542246</v>
      </c>
      <c r="P48" s="180">
        <f t="shared" ca="1" si="12"/>
        <v>5.2901666332678454</v>
      </c>
      <c r="Q48" s="180">
        <f t="shared" ca="1" si="13"/>
        <v>0</v>
      </c>
      <c r="R48" s="181">
        <f t="shared" ca="1" si="14"/>
        <v>366.49154400000003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380.81</v>
      </c>
      <c r="H49" s="182">
        <f t="shared" ca="1" si="2"/>
        <v>366.49154399999998</v>
      </c>
      <c r="I49" s="183">
        <f t="shared" ca="1" si="5"/>
        <v>274.27999999999997</v>
      </c>
      <c r="J49" s="180">
        <f t="shared" ca="1" si="6"/>
        <v>86.91</v>
      </c>
      <c r="K49" s="180">
        <f t="shared" ca="1" si="7"/>
        <v>5.29</v>
      </c>
      <c r="L49" s="180">
        <f t="shared" ca="1" si="8"/>
        <v>0</v>
      </c>
      <c r="M49" s="181">
        <f t="shared" ca="1" si="9"/>
        <v>366.47999999999996</v>
      </c>
      <c r="N49" s="179">
        <f t="shared" ca="1" si="10"/>
        <v>274.28863973018991</v>
      </c>
      <c r="O49" s="180">
        <f t="shared" ca="1" si="11"/>
        <v>86.912737636542246</v>
      </c>
      <c r="P49" s="180">
        <f t="shared" ca="1" si="12"/>
        <v>5.2901666332678454</v>
      </c>
      <c r="Q49" s="180">
        <f t="shared" ca="1" si="13"/>
        <v>0</v>
      </c>
      <c r="R49" s="181">
        <f t="shared" ca="1" si="14"/>
        <v>366.49154400000003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380.81</v>
      </c>
      <c r="H50" s="182">
        <f t="shared" ca="1" si="2"/>
        <v>366.49154399999998</v>
      </c>
      <c r="I50" s="183">
        <f t="shared" ca="1" si="5"/>
        <v>274.27999999999997</v>
      </c>
      <c r="J50" s="180">
        <f t="shared" ca="1" si="6"/>
        <v>86.91</v>
      </c>
      <c r="K50" s="180">
        <f t="shared" ca="1" si="7"/>
        <v>5.29</v>
      </c>
      <c r="L50" s="180">
        <f t="shared" ca="1" si="8"/>
        <v>0</v>
      </c>
      <c r="M50" s="181">
        <f t="shared" ca="1" si="9"/>
        <v>366.47999999999996</v>
      </c>
      <c r="N50" s="179">
        <f t="shared" ca="1" si="10"/>
        <v>274.28863973018991</v>
      </c>
      <c r="O50" s="180">
        <f t="shared" ca="1" si="11"/>
        <v>86.912737636542246</v>
      </c>
      <c r="P50" s="180">
        <f t="shared" ca="1" si="12"/>
        <v>5.2901666332678454</v>
      </c>
      <c r="Q50" s="180">
        <f t="shared" ca="1" si="13"/>
        <v>0</v>
      </c>
      <c r="R50" s="181">
        <f t="shared" ca="1" si="14"/>
        <v>366.49154400000003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380.81</v>
      </c>
      <c r="H51" s="182">
        <f t="shared" ca="1" si="2"/>
        <v>366.49154399999998</v>
      </c>
      <c r="I51" s="183">
        <f t="shared" ca="1" si="5"/>
        <v>274.27999999999997</v>
      </c>
      <c r="J51" s="180">
        <f t="shared" ca="1" si="6"/>
        <v>86.91</v>
      </c>
      <c r="K51" s="180">
        <f t="shared" ca="1" si="7"/>
        <v>5.29</v>
      </c>
      <c r="L51" s="180">
        <f t="shared" ca="1" si="8"/>
        <v>0</v>
      </c>
      <c r="M51" s="181">
        <f t="shared" ca="1" si="9"/>
        <v>366.47999999999996</v>
      </c>
      <c r="N51" s="179">
        <f t="shared" ca="1" si="10"/>
        <v>274.28863973018991</v>
      </c>
      <c r="O51" s="180">
        <f t="shared" ca="1" si="11"/>
        <v>86.912737636542246</v>
      </c>
      <c r="P51" s="180">
        <f t="shared" ca="1" si="12"/>
        <v>5.2901666332678454</v>
      </c>
      <c r="Q51" s="180">
        <f t="shared" ca="1" si="13"/>
        <v>0</v>
      </c>
      <c r="R51" s="181">
        <f t="shared" ca="1" si="14"/>
        <v>366.49154400000003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380.81</v>
      </c>
      <c r="H52" s="182">
        <f t="shared" ca="1" si="2"/>
        <v>366.49154399999998</v>
      </c>
      <c r="I52" s="183">
        <f t="shared" ca="1" si="5"/>
        <v>274.27999999999997</v>
      </c>
      <c r="J52" s="180">
        <f t="shared" ca="1" si="6"/>
        <v>86.91</v>
      </c>
      <c r="K52" s="180">
        <f t="shared" ca="1" si="7"/>
        <v>5.29</v>
      </c>
      <c r="L52" s="180">
        <f t="shared" ca="1" si="8"/>
        <v>0</v>
      </c>
      <c r="M52" s="181">
        <f t="shared" ca="1" si="9"/>
        <v>366.47999999999996</v>
      </c>
      <c r="N52" s="179">
        <f t="shared" ca="1" si="10"/>
        <v>274.28863973018991</v>
      </c>
      <c r="O52" s="180">
        <f t="shared" ca="1" si="11"/>
        <v>86.912737636542246</v>
      </c>
      <c r="P52" s="180">
        <f t="shared" ca="1" si="12"/>
        <v>5.2901666332678454</v>
      </c>
      <c r="Q52" s="180">
        <f t="shared" ca="1" si="13"/>
        <v>0</v>
      </c>
      <c r="R52" s="181">
        <f t="shared" ca="1" si="14"/>
        <v>366.49154400000003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380.81</v>
      </c>
      <c r="H53" s="182">
        <f t="shared" ca="1" si="2"/>
        <v>366.49154399999998</v>
      </c>
      <c r="I53" s="183">
        <f t="shared" ca="1" si="5"/>
        <v>274.27999999999997</v>
      </c>
      <c r="J53" s="180">
        <f t="shared" ca="1" si="6"/>
        <v>86.91</v>
      </c>
      <c r="K53" s="180">
        <f t="shared" ca="1" si="7"/>
        <v>5.29</v>
      </c>
      <c r="L53" s="180">
        <f t="shared" ca="1" si="8"/>
        <v>0</v>
      </c>
      <c r="M53" s="181">
        <f t="shared" ca="1" si="9"/>
        <v>366.47999999999996</v>
      </c>
      <c r="N53" s="179">
        <f t="shared" ca="1" si="10"/>
        <v>274.28863973018991</v>
      </c>
      <c r="O53" s="180">
        <f t="shared" ca="1" si="11"/>
        <v>86.912737636542246</v>
      </c>
      <c r="P53" s="180">
        <f t="shared" ca="1" si="12"/>
        <v>5.2901666332678454</v>
      </c>
      <c r="Q53" s="180">
        <f t="shared" ca="1" si="13"/>
        <v>0</v>
      </c>
      <c r="R53" s="181">
        <f t="shared" ca="1" si="14"/>
        <v>366.49154400000003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380.81</v>
      </c>
      <c r="H54" s="182">
        <f t="shared" ca="1" si="2"/>
        <v>366.49154399999998</v>
      </c>
      <c r="I54" s="183">
        <f t="shared" ca="1" si="5"/>
        <v>274.27999999999997</v>
      </c>
      <c r="J54" s="180">
        <f t="shared" ca="1" si="6"/>
        <v>86.91</v>
      </c>
      <c r="K54" s="180">
        <f t="shared" ca="1" si="7"/>
        <v>5.29</v>
      </c>
      <c r="L54" s="180">
        <f t="shared" ca="1" si="8"/>
        <v>0</v>
      </c>
      <c r="M54" s="181">
        <f t="shared" ca="1" si="9"/>
        <v>366.47999999999996</v>
      </c>
      <c r="N54" s="179">
        <f t="shared" ca="1" si="10"/>
        <v>274.28863973018991</v>
      </c>
      <c r="O54" s="180">
        <f t="shared" ca="1" si="11"/>
        <v>86.912737636542246</v>
      </c>
      <c r="P54" s="180">
        <f t="shared" ca="1" si="12"/>
        <v>5.2901666332678454</v>
      </c>
      <c r="Q54" s="180">
        <f t="shared" ca="1" si="13"/>
        <v>0</v>
      </c>
      <c r="R54" s="181">
        <f t="shared" ca="1" si="14"/>
        <v>366.49154400000003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380.81</v>
      </c>
      <c r="H55" s="182">
        <f t="shared" ca="1" si="2"/>
        <v>366.49154399999998</v>
      </c>
      <c r="I55" s="183">
        <f t="shared" ca="1" si="5"/>
        <v>274.27999999999997</v>
      </c>
      <c r="J55" s="180">
        <f t="shared" ca="1" si="6"/>
        <v>86.91</v>
      </c>
      <c r="K55" s="180">
        <f t="shared" ca="1" si="7"/>
        <v>5.29</v>
      </c>
      <c r="L55" s="180">
        <f t="shared" ca="1" si="8"/>
        <v>0</v>
      </c>
      <c r="M55" s="181">
        <f t="shared" ca="1" si="9"/>
        <v>366.47999999999996</v>
      </c>
      <c r="N55" s="179">
        <f t="shared" ca="1" si="10"/>
        <v>274.28863973018991</v>
      </c>
      <c r="O55" s="180">
        <f t="shared" ca="1" si="11"/>
        <v>86.912737636542246</v>
      </c>
      <c r="P55" s="180">
        <f t="shared" ca="1" si="12"/>
        <v>5.2901666332678454</v>
      </c>
      <c r="Q55" s="180">
        <f t="shared" ca="1" si="13"/>
        <v>0</v>
      </c>
      <c r="R55" s="181">
        <f t="shared" ca="1" si="14"/>
        <v>366.49154400000003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380.81</v>
      </c>
      <c r="H56" s="182">
        <f t="shared" ca="1" si="2"/>
        <v>366.49154399999998</v>
      </c>
      <c r="I56" s="183">
        <f t="shared" ca="1" si="5"/>
        <v>274.27999999999997</v>
      </c>
      <c r="J56" s="180">
        <f t="shared" ca="1" si="6"/>
        <v>86.91</v>
      </c>
      <c r="K56" s="180">
        <f t="shared" ca="1" si="7"/>
        <v>5.29</v>
      </c>
      <c r="L56" s="180">
        <f t="shared" ca="1" si="8"/>
        <v>0</v>
      </c>
      <c r="M56" s="181">
        <f t="shared" ca="1" si="9"/>
        <v>366.47999999999996</v>
      </c>
      <c r="N56" s="179">
        <f t="shared" ca="1" si="10"/>
        <v>274.28863973018991</v>
      </c>
      <c r="O56" s="180">
        <f t="shared" ca="1" si="11"/>
        <v>86.912737636542246</v>
      </c>
      <c r="P56" s="180">
        <f t="shared" ca="1" si="12"/>
        <v>5.2901666332678454</v>
      </c>
      <c r="Q56" s="180">
        <f t="shared" ca="1" si="13"/>
        <v>0</v>
      </c>
      <c r="R56" s="181">
        <f t="shared" ca="1" si="14"/>
        <v>366.49154400000003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</v>
      </c>
      <c r="H57" s="182">
        <f t="shared" ca="1" si="2"/>
        <v>364.74959999999999</v>
      </c>
      <c r="I57" s="183">
        <f t="shared" ca="1" si="5"/>
        <v>272.25</v>
      </c>
      <c r="J57" s="180">
        <f t="shared" ca="1" si="6"/>
        <v>87.19</v>
      </c>
      <c r="K57" s="180">
        <f t="shared" ca="1" si="7"/>
        <v>5.31</v>
      </c>
      <c r="L57" s="180">
        <f t="shared" ca="1" si="8"/>
        <v>0</v>
      </c>
      <c r="M57" s="181">
        <f t="shared" ca="1" si="9"/>
        <v>364.75</v>
      </c>
      <c r="N57" s="179">
        <f t="shared" ca="1" si="10"/>
        <v>272.249701439342</v>
      </c>
      <c r="O57" s="180">
        <f t="shared" ca="1" si="11"/>
        <v>87.189904383824526</v>
      </c>
      <c r="P57" s="180">
        <f t="shared" ca="1" si="12"/>
        <v>5.3099941768334471</v>
      </c>
      <c r="Q57" s="180">
        <f t="shared" ca="1" si="13"/>
        <v>0</v>
      </c>
      <c r="R57" s="181">
        <f t="shared" ca="1" si="14"/>
        <v>364.74959999999999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</v>
      </c>
      <c r="H58" s="182">
        <f t="shared" ca="1" si="2"/>
        <v>364.74959999999999</v>
      </c>
      <c r="I58" s="183">
        <f t="shared" ca="1" si="5"/>
        <v>272.25</v>
      </c>
      <c r="J58" s="180">
        <f t="shared" ca="1" si="6"/>
        <v>87.19</v>
      </c>
      <c r="K58" s="180">
        <f t="shared" ca="1" si="7"/>
        <v>5.31</v>
      </c>
      <c r="L58" s="180">
        <f t="shared" ca="1" si="8"/>
        <v>0</v>
      </c>
      <c r="M58" s="181">
        <f t="shared" ca="1" si="9"/>
        <v>364.75</v>
      </c>
      <c r="N58" s="179">
        <f t="shared" ca="1" si="10"/>
        <v>272.249701439342</v>
      </c>
      <c r="O58" s="180">
        <f t="shared" ca="1" si="11"/>
        <v>87.189904383824526</v>
      </c>
      <c r="P58" s="180">
        <f t="shared" ca="1" si="12"/>
        <v>5.3099941768334471</v>
      </c>
      <c r="Q58" s="180">
        <f t="shared" ca="1" si="13"/>
        <v>0</v>
      </c>
      <c r="R58" s="181">
        <f t="shared" ca="1" si="14"/>
        <v>364.74959999999999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</v>
      </c>
      <c r="H59" s="182">
        <f t="shared" ca="1" si="2"/>
        <v>364.74959999999999</v>
      </c>
      <c r="I59" s="183">
        <f t="shared" ca="1" si="5"/>
        <v>272.25</v>
      </c>
      <c r="J59" s="180">
        <f t="shared" ca="1" si="6"/>
        <v>87.19</v>
      </c>
      <c r="K59" s="180">
        <f t="shared" ca="1" si="7"/>
        <v>5.31</v>
      </c>
      <c r="L59" s="180">
        <f t="shared" ca="1" si="8"/>
        <v>0</v>
      </c>
      <c r="M59" s="181">
        <f t="shared" ca="1" si="9"/>
        <v>364.75</v>
      </c>
      <c r="N59" s="179">
        <f t="shared" ca="1" si="10"/>
        <v>272.249701439342</v>
      </c>
      <c r="O59" s="180">
        <f t="shared" ca="1" si="11"/>
        <v>87.189904383824526</v>
      </c>
      <c r="P59" s="180">
        <f t="shared" ca="1" si="12"/>
        <v>5.3099941768334471</v>
      </c>
      <c r="Q59" s="180">
        <f t="shared" ca="1" si="13"/>
        <v>0</v>
      </c>
      <c r="R59" s="181">
        <f t="shared" ca="1" si="14"/>
        <v>364.74959999999999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</v>
      </c>
      <c r="H60" s="182">
        <f t="shared" ca="1" si="2"/>
        <v>364.74959999999999</v>
      </c>
      <c r="I60" s="183">
        <f t="shared" ca="1" si="5"/>
        <v>272.25</v>
      </c>
      <c r="J60" s="180">
        <f t="shared" ca="1" si="6"/>
        <v>87.19</v>
      </c>
      <c r="K60" s="180">
        <f t="shared" ca="1" si="7"/>
        <v>5.31</v>
      </c>
      <c r="L60" s="180">
        <f t="shared" ca="1" si="8"/>
        <v>0</v>
      </c>
      <c r="M60" s="181">
        <f t="shared" ca="1" si="9"/>
        <v>364.75</v>
      </c>
      <c r="N60" s="179">
        <f t="shared" ca="1" si="10"/>
        <v>272.249701439342</v>
      </c>
      <c r="O60" s="180">
        <f t="shared" ca="1" si="11"/>
        <v>87.189904383824526</v>
      </c>
      <c r="P60" s="180">
        <f t="shared" ca="1" si="12"/>
        <v>5.3099941768334471</v>
      </c>
      <c r="Q60" s="180">
        <f t="shared" ca="1" si="13"/>
        <v>0</v>
      </c>
      <c r="R60" s="181">
        <f t="shared" ca="1" si="14"/>
        <v>364.74959999999999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379</v>
      </c>
      <c r="H61" s="182">
        <f t="shared" ca="1" si="2"/>
        <v>364.74959999999999</v>
      </c>
      <c r="I61" s="183">
        <f t="shared" ca="1" si="5"/>
        <v>274.66000000000003</v>
      </c>
      <c r="J61" s="180">
        <f t="shared" ca="1" si="6"/>
        <v>84.73</v>
      </c>
      <c r="K61" s="180">
        <f t="shared" ca="1" si="7"/>
        <v>5.36</v>
      </c>
      <c r="L61" s="180">
        <f t="shared" ca="1" si="8"/>
        <v>0</v>
      </c>
      <c r="M61" s="181">
        <f t="shared" ca="1" si="9"/>
        <v>364.75000000000006</v>
      </c>
      <c r="N61" s="179">
        <f t="shared" ca="1" si="10"/>
        <v>274.65969879643586</v>
      </c>
      <c r="O61" s="180">
        <f t="shared" ca="1" si="11"/>
        <v>84.7299070815627</v>
      </c>
      <c r="P61" s="180">
        <f t="shared" ca="1" si="12"/>
        <v>5.3599941220013703</v>
      </c>
      <c r="Q61" s="180">
        <f t="shared" ca="1" si="13"/>
        <v>0</v>
      </c>
      <c r="R61" s="181">
        <f t="shared" ca="1" si="14"/>
        <v>364.74959999999993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379</v>
      </c>
      <c r="H62" s="182">
        <f t="shared" ca="1" si="2"/>
        <v>364.74959999999999</v>
      </c>
      <c r="I62" s="183">
        <f t="shared" ca="1" si="5"/>
        <v>274.66000000000003</v>
      </c>
      <c r="J62" s="180">
        <f t="shared" ca="1" si="6"/>
        <v>84.73</v>
      </c>
      <c r="K62" s="180">
        <f t="shared" ca="1" si="7"/>
        <v>5.36</v>
      </c>
      <c r="L62" s="180">
        <f t="shared" ca="1" si="8"/>
        <v>0</v>
      </c>
      <c r="M62" s="181">
        <f t="shared" ca="1" si="9"/>
        <v>364.75000000000006</v>
      </c>
      <c r="N62" s="179">
        <f t="shared" ca="1" si="10"/>
        <v>274.65969879643586</v>
      </c>
      <c r="O62" s="180">
        <f t="shared" ca="1" si="11"/>
        <v>84.7299070815627</v>
      </c>
      <c r="P62" s="180">
        <f t="shared" ca="1" si="12"/>
        <v>5.3599941220013703</v>
      </c>
      <c r="Q62" s="180">
        <f t="shared" ca="1" si="13"/>
        <v>0</v>
      </c>
      <c r="R62" s="181">
        <f t="shared" ca="1" si="14"/>
        <v>364.74959999999993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379</v>
      </c>
      <c r="H63" s="182">
        <f t="shared" ca="1" si="2"/>
        <v>364.74959999999999</v>
      </c>
      <c r="I63" s="183">
        <f t="shared" ca="1" si="5"/>
        <v>274.66000000000003</v>
      </c>
      <c r="J63" s="180">
        <f t="shared" ca="1" si="6"/>
        <v>84.73</v>
      </c>
      <c r="K63" s="180">
        <f t="shared" ca="1" si="7"/>
        <v>5.36</v>
      </c>
      <c r="L63" s="180">
        <f t="shared" ca="1" si="8"/>
        <v>0</v>
      </c>
      <c r="M63" s="181">
        <f t="shared" ca="1" si="9"/>
        <v>364.75000000000006</v>
      </c>
      <c r="N63" s="179">
        <f t="shared" ca="1" si="10"/>
        <v>274.65969879643586</v>
      </c>
      <c r="O63" s="180">
        <f t="shared" ca="1" si="11"/>
        <v>84.7299070815627</v>
      </c>
      <c r="P63" s="180">
        <f t="shared" ca="1" si="12"/>
        <v>5.3599941220013703</v>
      </c>
      <c r="Q63" s="180">
        <f t="shared" ca="1" si="13"/>
        <v>0</v>
      </c>
      <c r="R63" s="181">
        <f t="shared" ca="1" si="14"/>
        <v>364.74959999999993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379</v>
      </c>
      <c r="H64" s="182">
        <f t="shared" ca="1" si="2"/>
        <v>364.74959999999999</v>
      </c>
      <c r="I64" s="183">
        <f t="shared" ca="1" si="5"/>
        <v>274.66000000000003</v>
      </c>
      <c r="J64" s="180">
        <f t="shared" ca="1" si="6"/>
        <v>84.73</v>
      </c>
      <c r="K64" s="180">
        <f t="shared" ca="1" si="7"/>
        <v>5.36</v>
      </c>
      <c r="L64" s="180">
        <f t="shared" ca="1" si="8"/>
        <v>0</v>
      </c>
      <c r="M64" s="181">
        <f t="shared" ca="1" si="9"/>
        <v>364.75000000000006</v>
      </c>
      <c r="N64" s="179">
        <f t="shared" ca="1" si="10"/>
        <v>274.65969879643586</v>
      </c>
      <c r="O64" s="180">
        <f t="shared" ca="1" si="11"/>
        <v>84.7299070815627</v>
      </c>
      <c r="P64" s="180">
        <f t="shared" ca="1" si="12"/>
        <v>5.3599941220013703</v>
      </c>
      <c r="Q64" s="180">
        <f t="shared" ca="1" si="13"/>
        <v>0</v>
      </c>
      <c r="R64" s="181">
        <f t="shared" ca="1" si="14"/>
        <v>364.74959999999993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379</v>
      </c>
      <c r="H65" s="182">
        <f t="shared" ca="1" si="2"/>
        <v>364.74959999999999</v>
      </c>
      <c r="I65" s="183">
        <f t="shared" ca="1" si="5"/>
        <v>274.66000000000003</v>
      </c>
      <c r="J65" s="180">
        <f t="shared" ca="1" si="6"/>
        <v>84.73</v>
      </c>
      <c r="K65" s="180">
        <f t="shared" ca="1" si="7"/>
        <v>5.36</v>
      </c>
      <c r="L65" s="180">
        <f t="shared" ca="1" si="8"/>
        <v>0</v>
      </c>
      <c r="M65" s="181">
        <f t="shared" ca="1" si="9"/>
        <v>364.75000000000006</v>
      </c>
      <c r="N65" s="179">
        <f t="shared" ca="1" si="10"/>
        <v>274.65969879643586</v>
      </c>
      <c r="O65" s="180">
        <f t="shared" ca="1" si="11"/>
        <v>84.7299070815627</v>
      </c>
      <c r="P65" s="180">
        <f t="shared" ca="1" si="12"/>
        <v>5.3599941220013703</v>
      </c>
      <c r="Q65" s="180">
        <f t="shared" ca="1" si="13"/>
        <v>0</v>
      </c>
      <c r="R65" s="181">
        <f t="shared" ca="1" si="14"/>
        <v>364.74959999999993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379</v>
      </c>
      <c r="H66" s="182">
        <f t="shared" ca="1" si="2"/>
        <v>364.74959999999999</v>
      </c>
      <c r="I66" s="183">
        <f t="shared" ca="1" si="5"/>
        <v>274.66000000000003</v>
      </c>
      <c r="J66" s="180">
        <f t="shared" ca="1" si="6"/>
        <v>84.73</v>
      </c>
      <c r="K66" s="180">
        <f t="shared" ca="1" si="7"/>
        <v>5.36</v>
      </c>
      <c r="L66" s="180">
        <f t="shared" ca="1" si="8"/>
        <v>0</v>
      </c>
      <c r="M66" s="181">
        <f t="shared" ca="1" si="9"/>
        <v>364.75000000000006</v>
      </c>
      <c r="N66" s="179">
        <f t="shared" ca="1" si="10"/>
        <v>274.65969879643586</v>
      </c>
      <c r="O66" s="180">
        <f t="shared" ca="1" si="11"/>
        <v>84.7299070815627</v>
      </c>
      <c r="P66" s="180">
        <f t="shared" ca="1" si="12"/>
        <v>5.3599941220013703</v>
      </c>
      <c r="Q66" s="180">
        <f t="shared" ca="1" si="13"/>
        <v>0</v>
      </c>
      <c r="R66" s="181">
        <f t="shared" ca="1" si="14"/>
        <v>364.74959999999993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379</v>
      </c>
      <c r="H67" s="182">
        <f t="shared" ref="H67:H98" ca="1" si="17">INDIRECT("ISGS_Delhi_pp!" &amp; $V$3 &amp; X67)</f>
        <v>364.74959999999999</v>
      </c>
      <c r="I67" s="183">
        <f t="shared" ca="1" si="5"/>
        <v>274.66000000000003</v>
      </c>
      <c r="J67" s="180">
        <f t="shared" ca="1" si="6"/>
        <v>84.73</v>
      </c>
      <c r="K67" s="180">
        <f t="shared" ca="1" si="7"/>
        <v>5.36</v>
      </c>
      <c r="L67" s="180">
        <f t="shared" ca="1" si="8"/>
        <v>0</v>
      </c>
      <c r="M67" s="181">
        <f t="shared" ca="1" si="9"/>
        <v>364.75000000000006</v>
      </c>
      <c r="N67" s="179">
        <f t="shared" ca="1" si="10"/>
        <v>274.65969879643586</v>
      </c>
      <c r="O67" s="180">
        <f t="shared" ca="1" si="11"/>
        <v>84.7299070815627</v>
      </c>
      <c r="P67" s="180">
        <f t="shared" ca="1" si="12"/>
        <v>5.3599941220013703</v>
      </c>
      <c r="Q67" s="180">
        <f t="shared" ca="1" si="13"/>
        <v>0</v>
      </c>
      <c r="R67" s="181">
        <f t="shared" ca="1" si="14"/>
        <v>364.74959999999993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379</v>
      </c>
      <c r="H68" s="182">
        <f t="shared" ca="1" si="17"/>
        <v>364.74959999999999</v>
      </c>
      <c r="I68" s="183">
        <f t="shared" ref="I68:I98" ca="1" si="20">INDIRECT("BRPL_EOD!" &amp; $V$3 &amp; X68)</f>
        <v>274.66000000000003</v>
      </c>
      <c r="J68" s="180">
        <f t="shared" ref="J68:J98" ca="1" si="21">INDIRECT("BYPL_EOD!" &amp; $V$3 &amp; X68)</f>
        <v>84.73</v>
      </c>
      <c r="K68" s="180">
        <f t="shared" ref="K68:K98" ca="1" si="22">INDIRECT("TPDDL_EOD!" &amp; $V$3 &amp; X68)</f>
        <v>5.36</v>
      </c>
      <c r="L68" s="180">
        <f t="shared" ref="L68:L98" ca="1" si="23">INDIRECT("NDMC_EOD!" &amp; $V$3 &amp; X68)</f>
        <v>0</v>
      </c>
      <c r="M68" s="181">
        <f t="shared" ref="M68:M98" ca="1" si="24">SUM(I68:L68)</f>
        <v>364.75000000000006</v>
      </c>
      <c r="N68" s="179">
        <f t="shared" ref="N68:N98" ca="1" si="25">INDIRECT("BRPL_ISGS_exbus!" &amp; $V$3 &amp; X68)</f>
        <v>274.65969879643586</v>
      </c>
      <c r="O68" s="180">
        <f t="shared" ref="O68:O98" ca="1" si="26">INDIRECT("BYPL_ISGS_exbus!" &amp; $V$3 &amp; X68)</f>
        <v>84.7299070815627</v>
      </c>
      <c r="P68" s="180">
        <f t="shared" ref="P68:P98" ca="1" si="27">INDIRECT("TPDDL_ISGS_exbus!" &amp; $V$3 &amp; X68)</f>
        <v>5.3599941220013703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364.74959999999993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379</v>
      </c>
      <c r="H69" s="182">
        <f t="shared" ca="1" si="17"/>
        <v>364.74959999999999</v>
      </c>
      <c r="I69" s="183">
        <f t="shared" ca="1" si="20"/>
        <v>274.66000000000003</v>
      </c>
      <c r="J69" s="180">
        <f t="shared" ca="1" si="21"/>
        <v>84.73</v>
      </c>
      <c r="K69" s="180">
        <f t="shared" ca="1" si="22"/>
        <v>5.36</v>
      </c>
      <c r="L69" s="180">
        <f t="shared" ca="1" si="23"/>
        <v>0</v>
      </c>
      <c r="M69" s="181">
        <f t="shared" ca="1" si="24"/>
        <v>364.75000000000006</v>
      </c>
      <c r="N69" s="179">
        <f t="shared" ca="1" si="25"/>
        <v>274.65969879643586</v>
      </c>
      <c r="O69" s="180">
        <f t="shared" ca="1" si="26"/>
        <v>84.7299070815627</v>
      </c>
      <c r="P69" s="180">
        <f t="shared" ca="1" si="27"/>
        <v>5.3599941220013703</v>
      </c>
      <c r="Q69" s="180">
        <f t="shared" ca="1" si="28"/>
        <v>0</v>
      </c>
      <c r="R69" s="181">
        <f t="shared" ca="1" si="29"/>
        <v>364.74959999999993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379</v>
      </c>
      <c r="H70" s="182">
        <f t="shared" ca="1" si="17"/>
        <v>364.74959999999999</v>
      </c>
      <c r="I70" s="183">
        <f t="shared" ca="1" si="20"/>
        <v>274.66000000000003</v>
      </c>
      <c r="J70" s="180">
        <f t="shared" ca="1" si="21"/>
        <v>84.73</v>
      </c>
      <c r="K70" s="180">
        <f t="shared" ca="1" si="22"/>
        <v>5.36</v>
      </c>
      <c r="L70" s="180">
        <f t="shared" ca="1" si="23"/>
        <v>0</v>
      </c>
      <c r="M70" s="181">
        <f t="shared" ca="1" si="24"/>
        <v>364.75000000000006</v>
      </c>
      <c r="N70" s="179">
        <f t="shared" ca="1" si="25"/>
        <v>274.65969879643586</v>
      </c>
      <c r="O70" s="180">
        <f t="shared" ca="1" si="26"/>
        <v>84.7299070815627</v>
      </c>
      <c r="P70" s="180">
        <f t="shared" ca="1" si="27"/>
        <v>5.3599941220013703</v>
      </c>
      <c r="Q70" s="180">
        <f t="shared" ca="1" si="28"/>
        <v>0</v>
      </c>
      <c r="R70" s="181">
        <f t="shared" ca="1" si="29"/>
        <v>364.74959999999993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379</v>
      </c>
      <c r="H71" s="182">
        <f t="shared" ca="1" si="17"/>
        <v>364.74959999999999</v>
      </c>
      <c r="I71" s="183">
        <f t="shared" ca="1" si="20"/>
        <v>274.66000000000003</v>
      </c>
      <c r="J71" s="180">
        <f t="shared" ca="1" si="21"/>
        <v>84.73</v>
      </c>
      <c r="K71" s="180">
        <f t="shared" ca="1" si="22"/>
        <v>5.36</v>
      </c>
      <c r="L71" s="180">
        <f t="shared" ca="1" si="23"/>
        <v>0</v>
      </c>
      <c r="M71" s="181">
        <f t="shared" ca="1" si="24"/>
        <v>364.75000000000006</v>
      </c>
      <c r="N71" s="179">
        <f t="shared" ca="1" si="25"/>
        <v>274.65969879643586</v>
      </c>
      <c r="O71" s="180">
        <f t="shared" ca="1" si="26"/>
        <v>84.7299070815627</v>
      </c>
      <c r="P71" s="180">
        <f t="shared" ca="1" si="27"/>
        <v>5.3599941220013703</v>
      </c>
      <c r="Q71" s="180">
        <f t="shared" ca="1" si="28"/>
        <v>0</v>
      </c>
      <c r="R71" s="181">
        <f t="shared" ca="1" si="29"/>
        <v>364.74959999999993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379</v>
      </c>
      <c r="H72" s="182">
        <f t="shared" ca="1" si="17"/>
        <v>364.74959999999999</v>
      </c>
      <c r="I72" s="183">
        <f t="shared" ca="1" si="20"/>
        <v>274.66000000000003</v>
      </c>
      <c r="J72" s="180">
        <f t="shared" ca="1" si="21"/>
        <v>84.73</v>
      </c>
      <c r="K72" s="180">
        <f t="shared" ca="1" si="22"/>
        <v>5.36</v>
      </c>
      <c r="L72" s="180">
        <f t="shared" ca="1" si="23"/>
        <v>0</v>
      </c>
      <c r="M72" s="181">
        <f t="shared" ca="1" si="24"/>
        <v>364.75000000000006</v>
      </c>
      <c r="N72" s="179">
        <f t="shared" ca="1" si="25"/>
        <v>274.65969879643586</v>
      </c>
      <c r="O72" s="180">
        <f t="shared" ca="1" si="26"/>
        <v>84.7299070815627</v>
      </c>
      <c r="P72" s="180">
        <f t="shared" ca="1" si="27"/>
        <v>5.3599941220013703</v>
      </c>
      <c r="Q72" s="180">
        <f t="shared" ca="1" si="28"/>
        <v>0</v>
      </c>
      <c r="R72" s="181">
        <f t="shared" ca="1" si="29"/>
        <v>364.74959999999993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379</v>
      </c>
      <c r="H73" s="182">
        <f t="shared" ca="1" si="17"/>
        <v>364.74959999999999</v>
      </c>
      <c r="I73" s="183">
        <f t="shared" ca="1" si="20"/>
        <v>274.66000000000003</v>
      </c>
      <c r="J73" s="180">
        <f t="shared" ca="1" si="21"/>
        <v>84.73</v>
      </c>
      <c r="K73" s="180">
        <f t="shared" ca="1" si="22"/>
        <v>5.36</v>
      </c>
      <c r="L73" s="180">
        <f t="shared" ca="1" si="23"/>
        <v>0</v>
      </c>
      <c r="M73" s="181">
        <f t="shared" ca="1" si="24"/>
        <v>364.75000000000006</v>
      </c>
      <c r="N73" s="179">
        <f t="shared" ca="1" si="25"/>
        <v>274.65969879643586</v>
      </c>
      <c r="O73" s="180">
        <f t="shared" ca="1" si="26"/>
        <v>84.7299070815627</v>
      </c>
      <c r="P73" s="180">
        <f t="shared" ca="1" si="27"/>
        <v>5.3599941220013703</v>
      </c>
      <c r="Q73" s="180">
        <f t="shared" ca="1" si="28"/>
        <v>0</v>
      </c>
      <c r="R73" s="181">
        <f t="shared" ca="1" si="29"/>
        <v>364.74959999999993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379</v>
      </c>
      <c r="H74" s="182">
        <f t="shared" ca="1" si="17"/>
        <v>364.74959999999999</v>
      </c>
      <c r="I74" s="183">
        <f t="shared" ca="1" si="20"/>
        <v>274.66000000000003</v>
      </c>
      <c r="J74" s="180">
        <f t="shared" ca="1" si="21"/>
        <v>84.73</v>
      </c>
      <c r="K74" s="180">
        <f t="shared" ca="1" si="22"/>
        <v>5.36</v>
      </c>
      <c r="L74" s="180">
        <f t="shared" ca="1" si="23"/>
        <v>0</v>
      </c>
      <c r="M74" s="181">
        <f t="shared" ca="1" si="24"/>
        <v>364.75000000000006</v>
      </c>
      <c r="N74" s="179">
        <f t="shared" ca="1" si="25"/>
        <v>274.65969879643586</v>
      </c>
      <c r="O74" s="180">
        <f t="shared" ca="1" si="26"/>
        <v>84.7299070815627</v>
      </c>
      <c r="P74" s="180">
        <f t="shared" ca="1" si="27"/>
        <v>5.3599941220013703</v>
      </c>
      <c r="Q74" s="180">
        <f t="shared" ca="1" si="28"/>
        <v>0</v>
      </c>
      <c r="R74" s="181">
        <f t="shared" ca="1" si="29"/>
        <v>364.74959999999993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439.23</v>
      </c>
      <c r="H75" s="182">
        <f t="shared" ca="1" si="17"/>
        <v>422.71495199999998</v>
      </c>
      <c r="I75" s="183">
        <f t="shared" ca="1" si="20"/>
        <v>336.84</v>
      </c>
      <c r="J75" s="180">
        <f t="shared" ca="1" si="21"/>
        <v>80.58</v>
      </c>
      <c r="K75" s="180">
        <f t="shared" ca="1" si="22"/>
        <v>5.29</v>
      </c>
      <c r="L75" s="180">
        <f t="shared" ca="1" si="23"/>
        <v>0</v>
      </c>
      <c r="M75" s="181">
        <f t="shared" ca="1" si="24"/>
        <v>422.71</v>
      </c>
      <c r="N75" s="179">
        <f t="shared" ca="1" si="25"/>
        <v>336.84394604262968</v>
      </c>
      <c r="O75" s="180">
        <f t="shared" ca="1" si="26"/>
        <v>80.580943985616614</v>
      </c>
      <c r="P75" s="180">
        <f t="shared" ca="1" si="27"/>
        <v>5.2900619717536843</v>
      </c>
      <c r="Q75" s="180">
        <f t="shared" ca="1" si="28"/>
        <v>0</v>
      </c>
      <c r="R75" s="181">
        <f t="shared" ca="1" si="29"/>
        <v>422.71495199999998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465.5</v>
      </c>
      <c r="H76" s="182">
        <f t="shared" ca="1" si="17"/>
        <v>447.99720000000002</v>
      </c>
      <c r="I76" s="183">
        <f t="shared" ca="1" si="20"/>
        <v>356.09</v>
      </c>
      <c r="J76" s="180">
        <f t="shared" ca="1" si="21"/>
        <v>86.62</v>
      </c>
      <c r="K76" s="180">
        <f t="shared" ca="1" si="22"/>
        <v>5.29</v>
      </c>
      <c r="L76" s="180">
        <f t="shared" ca="1" si="23"/>
        <v>0</v>
      </c>
      <c r="M76" s="181">
        <f t="shared" ca="1" si="24"/>
        <v>448</v>
      </c>
      <c r="N76" s="179">
        <f t="shared" ca="1" si="25"/>
        <v>356.0877744375</v>
      </c>
      <c r="O76" s="180">
        <f t="shared" ca="1" si="26"/>
        <v>86.619458625000007</v>
      </c>
      <c r="P76" s="180">
        <f t="shared" ca="1" si="27"/>
        <v>5.2899669375</v>
      </c>
      <c r="Q76" s="180">
        <f t="shared" ca="1" si="28"/>
        <v>0</v>
      </c>
      <c r="R76" s="181">
        <f t="shared" ca="1" si="29"/>
        <v>447.99720000000002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449.36660000000001</v>
      </c>
      <c r="H77" s="182">
        <f t="shared" ca="1" si="17"/>
        <v>432.470416</v>
      </c>
      <c r="I77" s="183">
        <f t="shared" ca="1" si="20"/>
        <v>336.84</v>
      </c>
      <c r="J77" s="180">
        <f t="shared" ca="1" si="21"/>
        <v>86.62</v>
      </c>
      <c r="K77" s="180">
        <f t="shared" ca="1" si="22"/>
        <v>9.02</v>
      </c>
      <c r="L77" s="180">
        <f t="shared" ca="1" si="23"/>
        <v>0</v>
      </c>
      <c r="M77" s="181">
        <f t="shared" ca="1" si="24"/>
        <v>432.47999999999996</v>
      </c>
      <c r="N77" s="179">
        <f t="shared" ca="1" si="25"/>
        <v>336.83253543618201</v>
      </c>
      <c r="O77" s="180">
        <f t="shared" ca="1" si="26"/>
        <v>86.618080452090283</v>
      </c>
      <c r="P77" s="180">
        <f t="shared" ca="1" si="27"/>
        <v>9.0198001117277098</v>
      </c>
      <c r="Q77" s="180">
        <f t="shared" ca="1" si="28"/>
        <v>0</v>
      </c>
      <c r="R77" s="181">
        <f t="shared" ca="1" si="29"/>
        <v>432.470416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449.36660000000001</v>
      </c>
      <c r="H78" s="182">
        <f t="shared" ca="1" si="17"/>
        <v>432.470416</v>
      </c>
      <c r="I78" s="183">
        <f t="shared" ca="1" si="20"/>
        <v>336.84</v>
      </c>
      <c r="J78" s="180">
        <f t="shared" ca="1" si="21"/>
        <v>86.62</v>
      </c>
      <c r="K78" s="180">
        <f t="shared" ca="1" si="22"/>
        <v>9.02</v>
      </c>
      <c r="L78" s="180">
        <f t="shared" ca="1" si="23"/>
        <v>0</v>
      </c>
      <c r="M78" s="181">
        <f t="shared" ca="1" si="24"/>
        <v>432.47999999999996</v>
      </c>
      <c r="N78" s="179">
        <f t="shared" ca="1" si="25"/>
        <v>336.83253543618201</v>
      </c>
      <c r="O78" s="180">
        <f t="shared" ca="1" si="26"/>
        <v>86.618080452090283</v>
      </c>
      <c r="P78" s="180">
        <f t="shared" ca="1" si="27"/>
        <v>9.0198001117277098</v>
      </c>
      <c r="Q78" s="180">
        <f t="shared" ca="1" si="28"/>
        <v>0</v>
      </c>
      <c r="R78" s="181">
        <f t="shared" ca="1" si="29"/>
        <v>432.470416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514.26671599999997</v>
      </c>
      <c r="H79" s="182">
        <f t="shared" ca="1" si="17"/>
        <v>494.93028700000002</v>
      </c>
      <c r="I79" s="183">
        <f t="shared" ca="1" si="20"/>
        <v>339.75</v>
      </c>
      <c r="J79" s="180">
        <f t="shared" ca="1" si="21"/>
        <v>146.80000000000001</v>
      </c>
      <c r="K79" s="180">
        <f t="shared" ca="1" si="22"/>
        <v>8.3800000000000008</v>
      </c>
      <c r="L79" s="180">
        <f t="shared" ca="1" si="23"/>
        <v>0</v>
      </c>
      <c r="M79" s="181">
        <f t="shared" ca="1" si="24"/>
        <v>494.93</v>
      </c>
      <c r="N79" s="179">
        <f t="shared" ca="1" si="25"/>
        <v>339.75019701422423</v>
      </c>
      <c r="O79" s="180">
        <f t="shared" ca="1" si="26"/>
        <v>146.80008512638153</v>
      </c>
      <c r="P79" s="180">
        <f t="shared" ca="1" si="27"/>
        <v>8.3800048593942584</v>
      </c>
      <c r="Q79" s="180">
        <f t="shared" ca="1" si="28"/>
        <v>0</v>
      </c>
      <c r="R79" s="181">
        <f t="shared" ca="1" si="29"/>
        <v>494.93028700000002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508.55739999999997</v>
      </c>
      <c r="H80" s="182">
        <f t="shared" ca="1" si="17"/>
        <v>489.43564199999997</v>
      </c>
      <c r="I80" s="183">
        <f t="shared" ca="1" si="20"/>
        <v>322.41000000000003</v>
      </c>
      <c r="J80" s="180">
        <f t="shared" ca="1" si="21"/>
        <v>158.02000000000001</v>
      </c>
      <c r="K80" s="180">
        <f t="shared" ca="1" si="22"/>
        <v>9.02</v>
      </c>
      <c r="L80" s="180">
        <f t="shared" ca="1" si="23"/>
        <v>0</v>
      </c>
      <c r="M80" s="181">
        <f t="shared" ca="1" si="24"/>
        <v>489.45000000000005</v>
      </c>
      <c r="N80" s="179">
        <f t="shared" ca="1" si="25"/>
        <v>322.40054211302481</v>
      </c>
      <c r="O80" s="180">
        <f t="shared" ca="1" si="26"/>
        <v>158.0153644883849</v>
      </c>
      <c r="P80" s="180">
        <f t="shared" ca="1" si="27"/>
        <v>9.0197353985902531</v>
      </c>
      <c r="Q80" s="180">
        <f t="shared" ca="1" si="28"/>
        <v>0</v>
      </c>
      <c r="R80" s="181">
        <f t="shared" ca="1" si="29"/>
        <v>489.43564199999992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508.55739999999997</v>
      </c>
      <c r="H81" s="182">
        <f t="shared" ca="1" si="17"/>
        <v>489.43564199999997</v>
      </c>
      <c r="I81" s="183">
        <f t="shared" ca="1" si="20"/>
        <v>322.41000000000003</v>
      </c>
      <c r="J81" s="180">
        <f t="shared" ca="1" si="21"/>
        <v>158.02000000000001</v>
      </c>
      <c r="K81" s="180">
        <f t="shared" ca="1" si="22"/>
        <v>9.02</v>
      </c>
      <c r="L81" s="180">
        <f t="shared" ca="1" si="23"/>
        <v>0</v>
      </c>
      <c r="M81" s="181">
        <f t="shared" ca="1" si="24"/>
        <v>489.45000000000005</v>
      </c>
      <c r="N81" s="179">
        <f t="shared" ca="1" si="25"/>
        <v>322.40054211302481</v>
      </c>
      <c r="O81" s="180">
        <f t="shared" ca="1" si="26"/>
        <v>158.0153644883849</v>
      </c>
      <c r="P81" s="180">
        <f t="shared" ca="1" si="27"/>
        <v>9.0197353985902531</v>
      </c>
      <c r="Q81" s="180">
        <f t="shared" ca="1" si="28"/>
        <v>0</v>
      </c>
      <c r="R81" s="181">
        <f t="shared" ca="1" si="29"/>
        <v>489.43564199999992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508.55739999999997</v>
      </c>
      <c r="H82" s="182">
        <f t="shared" ca="1" si="17"/>
        <v>489.43564199999997</v>
      </c>
      <c r="I82" s="183">
        <f t="shared" ca="1" si="20"/>
        <v>322.41000000000003</v>
      </c>
      <c r="J82" s="180">
        <f t="shared" ca="1" si="21"/>
        <v>158.02000000000001</v>
      </c>
      <c r="K82" s="180">
        <f t="shared" ca="1" si="22"/>
        <v>9.02</v>
      </c>
      <c r="L82" s="180">
        <f t="shared" ca="1" si="23"/>
        <v>0</v>
      </c>
      <c r="M82" s="181">
        <f t="shared" ca="1" si="24"/>
        <v>489.45000000000005</v>
      </c>
      <c r="N82" s="179">
        <f t="shared" ca="1" si="25"/>
        <v>322.40054211302481</v>
      </c>
      <c r="O82" s="180">
        <f t="shared" ca="1" si="26"/>
        <v>158.0153644883849</v>
      </c>
      <c r="P82" s="180">
        <f t="shared" ca="1" si="27"/>
        <v>9.0197353985902531</v>
      </c>
      <c r="Q82" s="180">
        <f t="shared" ca="1" si="28"/>
        <v>0</v>
      </c>
      <c r="R82" s="181">
        <f t="shared" ca="1" si="29"/>
        <v>489.43564199999992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451.19080000000002</v>
      </c>
      <c r="H83" s="182">
        <f t="shared" ca="1" si="17"/>
        <v>434.22602599999999</v>
      </c>
      <c r="I83" s="183">
        <f t="shared" ca="1" si="20"/>
        <v>271.39999999999998</v>
      </c>
      <c r="J83" s="180">
        <f t="shared" ca="1" si="21"/>
        <v>158.02000000000001</v>
      </c>
      <c r="K83" s="180">
        <f t="shared" ca="1" si="22"/>
        <v>4.8099999999999996</v>
      </c>
      <c r="L83" s="180">
        <f t="shared" ca="1" si="23"/>
        <v>0</v>
      </c>
      <c r="M83" s="181">
        <f t="shared" ca="1" si="24"/>
        <v>434.22999999999996</v>
      </c>
      <c r="N83" s="179">
        <f t="shared" ca="1" si="25"/>
        <v>271.39751619280105</v>
      </c>
      <c r="O83" s="180">
        <f t="shared" ca="1" si="26"/>
        <v>158.0185538275108</v>
      </c>
      <c r="P83" s="180">
        <f t="shared" ca="1" si="27"/>
        <v>4.8099559796881834</v>
      </c>
      <c r="Q83" s="180">
        <f t="shared" ca="1" si="28"/>
        <v>0</v>
      </c>
      <c r="R83" s="181">
        <f t="shared" ca="1" si="29"/>
        <v>434.22602600000005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451.19080000000002</v>
      </c>
      <c r="H84" s="182">
        <f t="shared" ca="1" si="17"/>
        <v>434.22602599999999</v>
      </c>
      <c r="I84" s="183">
        <f t="shared" ca="1" si="20"/>
        <v>271.39999999999998</v>
      </c>
      <c r="J84" s="180">
        <f t="shared" ca="1" si="21"/>
        <v>158.02000000000001</v>
      </c>
      <c r="K84" s="180">
        <f t="shared" ca="1" si="22"/>
        <v>4.8099999999999996</v>
      </c>
      <c r="L84" s="180">
        <f t="shared" ca="1" si="23"/>
        <v>0</v>
      </c>
      <c r="M84" s="181">
        <f t="shared" ca="1" si="24"/>
        <v>434.22999999999996</v>
      </c>
      <c r="N84" s="179">
        <f t="shared" ca="1" si="25"/>
        <v>271.39751619280105</v>
      </c>
      <c r="O84" s="180">
        <f t="shared" ca="1" si="26"/>
        <v>158.0185538275108</v>
      </c>
      <c r="P84" s="180">
        <f t="shared" ca="1" si="27"/>
        <v>4.8099559796881834</v>
      </c>
      <c r="Q84" s="180">
        <f t="shared" ca="1" si="28"/>
        <v>0</v>
      </c>
      <c r="R84" s="181">
        <f t="shared" ca="1" si="29"/>
        <v>434.22602600000005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379.0908</v>
      </c>
      <c r="H85" s="182">
        <f t="shared" ca="1" si="17"/>
        <v>364.83698600000002</v>
      </c>
      <c r="I85" s="183">
        <f t="shared" ca="1" si="20"/>
        <v>272.89999999999998</v>
      </c>
      <c r="J85" s="180">
        <f t="shared" ca="1" si="21"/>
        <v>87.1</v>
      </c>
      <c r="K85" s="180">
        <f t="shared" ca="1" si="22"/>
        <v>4.84</v>
      </c>
      <c r="L85" s="180">
        <f t="shared" ca="1" si="23"/>
        <v>0</v>
      </c>
      <c r="M85" s="181">
        <f t="shared" ca="1" si="24"/>
        <v>364.84</v>
      </c>
      <c r="N85" s="179">
        <f t="shared" ca="1" si="25"/>
        <v>272.89774553064359</v>
      </c>
      <c r="O85" s="180">
        <f t="shared" ca="1" si="26"/>
        <v>87.099280453349422</v>
      </c>
      <c r="P85" s="180">
        <f t="shared" ca="1" si="27"/>
        <v>4.8399600160070175</v>
      </c>
      <c r="Q85" s="180">
        <f t="shared" ca="1" si="28"/>
        <v>0</v>
      </c>
      <c r="R85" s="181">
        <f t="shared" ca="1" si="29"/>
        <v>364.83698600000002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378.8</v>
      </c>
      <c r="H86" s="182">
        <f t="shared" ca="1" si="17"/>
        <v>364.55712</v>
      </c>
      <c r="I86" s="183">
        <f t="shared" ca="1" si="20"/>
        <v>272.69</v>
      </c>
      <c r="J86" s="180">
        <f t="shared" ca="1" si="21"/>
        <v>87.03</v>
      </c>
      <c r="K86" s="180">
        <f t="shared" ca="1" si="22"/>
        <v>4.84</v>
      </c>
      <c r="L86" s="180">
        <f t="shared" ca="1" si="23"/>
        <v>0</v>
      </c>
      <c r="M86" s="181">
        <f t="shared" ca="1" si="24"/>
        <v>364.56</v>
      </c>
      <c r="N86" s="179">
        <f t="shared" ca="1" si="25"/>
        <v>272.68784576695191</v>
      </c>
      <c r="O86" s="180">
        <f t="shared" ca="1" si="26"/>
        <v>87.029312468729429</v>
      </c>
      <c r="P86" s="180">
        <f t="shared" ca="1" si="27"/>
        <v>4.8399617643186303</v>
      </c>
      <c r="Q86" s="180">
        <f t="shared" ca="1" si="28"/>
        <v>0</v>
      </c>
      <c r="R86" s="181">
        <f t="shared" ca="1" si="29"/>
        <v>364.55711999999994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461</v>
      </c>
      <c r="H87" s="182">
        <f t="shared" ca="1" si="17"/>
        <v>443.66640000000001</v>
      </c>
      <c r="I87" s="183">
        <f t="shared" ca="1" si="20"/>
        <v>352.24</v>
      </c>
      <c r="J87" s="180">
        <f t="shared" ca="1" si="21"/>
        <v>86.62</v>
      </c>
      <c r="K87" s="180">
        <f t="shared" ca="1" si="22"/>
        <v>4.8099999999999996</v>
      </c>
      <c r="L87" s="180">
        <f t="shared" ca="1" si="23"/>
        <v>0</v>
      </c>
      <c r="M87" s="181">
        <f t="shared" ca="1" si="24"/>
        <v>443.67</v>
      </c>
      <c r="N87" s="179">
        <f t="shared" ca="1" si="25"/>
        <v>352.23714187571846</v>
      </c>
      <c r="O87" s="180">
        <f t="shared" ca="1" si="26"/>
        <v>86.619297153289608</v>
      </c>
      <c r="P87" s="180">
        <f t="shared" ca="1" si="27"/>
        <v>4.8099609709919529</v>
      </c>
      <c r="Q87" s="180">
        <f t="shared" ca="1" si="28"/>
        <v>0</v>
      </c>
      <c r="R87" s="181">
        <f t="shared" ca="1" si="29"/>
        <v>443.66640000000001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479</v>
      </c>
      <c r="H88" s="182">
        <f t="shared" ca="1" si="17"/>
        <v>460.9896</v>
      </c>
      <c r="I88" s="183">
        <f t="shared" ca="1" si="20"/>
        <v>369.56</v>
      </c>
      <c r="J88" s="180">
        <f t="shared" ca="1" si="21"/>
        <v>86.62</v>
      </c>
      <c r="K88" s="180">
        <f t="shared" ca="1" si="22"/>
        <v>4.8099999999999996</v>
      </c>
      <c r="L88" s="180">
        <f t="shared" ca="1" si="23"/>
        <v>0</v>
      </c>
      <c r="M88" s="181">
        <f t="shared" ca="1" si="24"/>
        <v>460.99</v>
      </c>
      <c r="N88" s="179">
        <f t="shared" ca="1" si="25"/>
        <v>369.55967933360807</v>
      </c>
      <c r="O88" s="180">
        <f t="shared" ca="1" si="26"/>
        <v>86.619924840018228</v>
      </c>
      <c r="P88" s="180">
        <f t="shared" ca="1" si="27"/>
        <v>4.8099958263736733</v>
      </c>
      <c r="Q88" s="180">
        <f t="shared" ca="1" si="28"/>
        <v>0</v>
      </c>
      <c r="R88" s="181">
        <f t="shared" ca="1" si="29"/>
        <v>460.9896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483</v>
      </c>
      <c r="H89" s="182">
        <f t="shared" ca="1" si="17"/>
        <v>464.83920000000001</v>
      </c>
      <c r="I89" s="183">
        <f t="shared" ca="1" si="20"/>
        <v>373.41</v>
      </c>
      <c r="J89" s="180">
        <f t="shared" ca="1" si="21"/>
        <v>86.62</v>
      </c>
      <c r="K89" s="180">
        <f t="shared" ca="1" si="22"/>
        <v>4.8099999999999996</v>
      </c>
      <c r="L89" s="180">
        <f t="shared" ca="1" si="23"/>
        <v>0</v>
      </c>
      <c r="M89" s="181">
        <f t="shared" ca="1" si="24"/>
        <v>464.84000000000003</v>
      </c>
      <c r="N89" s="179">
        <f t="shared" ca="1" si="25"/>
        <v>373.40935735306772</v>
      </c>
      <c r="O89" s="180">
        <f t="shared" ca="1" si="26"/>
        <v>86.619850925049477</v>
      </c>
      <c r="P89" s="180">
        <f t="shared" ca="1" si="27"/>
        <v>4.8099917218827981</v>
      </c>
      <c r="Q89" s="180">
        <f t="shared" ca="1" si="28"/>
        <v>0</v>
      </c>
      <c r="R89" s="181">
        <f t="shared" ca="1" si="29"/>
        <v>464.83920000000001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466</v>
      </c>
      <c r="H90" s="182">
        <f t="shared" ca="1" si="17"/>
        <v>448.47840000000002</v>
      </c>
      <c r="I90" s="183">
        <f t="shared" ca="1" si="20"/>
        <v>357.05</v>
      </c>
      <c r="J90" s="180">
        <f t="shared" ca="1" si="21"/>
        <v>86.62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448.48</v>
      </c>
      <c r="N90" s="179">
        <f t="shared" ca="1" si="25"/>
        <v>357.04872618622903</v>
      </c>
      <c r="O90" s="180">
        <f t="shared" ca="1" si="26"/>
        <v>86.61969097395648</v>
      </c>
      <c r="P90" s="180">
        <f t="shared" ca="1" si="27"/>
        <v>4.8099828398144844</v>
      </c>
      <c r="Q90" s="180">
        <f t="shared" ca="1" si="28"/>
        <v>0</v>
      </c>
      <c r="R90" s="181">
        <f t="shared" ca="1" si="29"/>
        <v>448.47840000000002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421.69574899999998</v>
      </c>
      <c r="H91" s="182">
        <f t="shared" ca="1" si="17"/>
        <v>405.839989</v>
      </c>
      <c r="I91" s="183">
        <f t="shared" ca="1" si="20"/>
        <v>301.86</v>
      </c>
      <c r="J91" s="180">
        <f t="shared" ca="1" si="21"/>
        <v>96.75</v>
      </c>
      <c r="K91" s="180">
        <f t="shared" ca="1" si="22"/>
        <v>5.52</v>
      </c>
      <c r="L91" s="180">
        <f t="shared" ca="1" si="23"/>
        <v>1.7</v>
      </c>
      <c r="M91" s="181">
        <f t="shared" ca="1" si="24"/>
        <v>405.83</v>
      </c>
      <c r="N91" s="179">
        <f t="shared" ca="1" si="25"/>
        <v>301.86742990794176</v>
      </c>
      <c r="O91" s="180">
        <f t="shared" ca="1" si="26"/>
        <v>96.752381380750563</v>
      </c>
      <c r="P91" s="180">
        <f t="shared" ca="1" si="27"/>
        <v>5.520135867924993</v>
      </c>
      <c r="Q91" s="180">
        <f t="shared" ca="1" si="28"/>
        <v>1.7000418433826971</v>
      </c>
      <c r="R91" s="181">
        <f t="shared" ca="1" si="29"/>
        <v>405.83998899999995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378.8</v>
      </c>
      <c r="H92" s="182">
        <f t="shared" ca="1" si="17"/>
        <v>364.55712</v>
      </c>
      <c r="I92" s="183">
        <f t="shared" ca="1" si="20"/>
        <v>272.69</v>
      </c>
      <c r="J92" s="180">
        <f t="shared" ca="1" si="21"/>
        <v>87.03</v>
      </c>
      <c r="K92" s="180">
        <f t="shared" ca="1" si="22"/>
        <v>4.84</v>
      </c>
      <c r="L92" s="180">
        <f t="shared" ca="1" si="23"/>
        <v>0</v>
      </c>
      <c r="M92" s="181">
        <f t="shared" ca="1" si="24"/>
        <v>364.56</v>
      </c>
      <c r="N92" s="179">
        <f t="shared" ca="1" si="25"/>
        <v>272.68784576695191</v>
      </c>
      <c r="O92" s="180">
        <f t="shared" ca="1" si="26"/>
        <v>87.029312468729429</v>
      </c>
      <c r="P92" s="180">
        <f t="shared" ca="1" si="27"/>
        <v>4.8399617643186303</v>
      </c>
      <c r="Q92" s="180">
        <f t="shared" ca="1" si="28"/>
        <v>0</v>
      </c>
      <c r="R92" s="181">
        <f t="shared" ca="1" si="29"/>
        <v>364.55711999999994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406.81874499999998</v>
      </c>
      <c r="H93" s="182">
        <f t="shared" ca="1" si="17"/>
        <v>391.52235999999999</v>
      </c>
      <c r="I93" s="183">
        <f t="shared" ca="1" si="20"/>
        <v>296.95</v>
      </c>
      <c r="J93" s="180">
        <f t="shared" ca="1" si="21"/>
        <v>85.66</v>
      </c>
      <c r="K93" s="180">
        <f t="shared" ca="1" si="22"/>
        <v>8.92</v>
      </c>
      <c r="L93" s="180">
        <f t="shared" ca="1" si="23"/>
        <v>0</v>
      </c>
      <c r="M93" s="181">
        <f t="shared" ca="1" si="24"/>
        <v>391.53000000000003</v>
      </c>
      <c r="N93" s="179">
        <f t="shared" ca="1" si="25"/>
        <v>296.94420555768392</v>
      </c>
      <c r="O93" s="180">
        <f t="shared" ca="1" si="26"/>
        <v>85.658328499987221</v>
      </c>
      <c r="P93" s="180">
        <f t="shared" ca="1" si="27"/>
        <v>8.9198259423288118</v>
      </c>
      <c r="Q93" s="180">
        <f t="shared" ca="1" si="28"/>
        <v>0</v>
      </c>
      <c r="R93" s="181">
        <f t="shared" ca="1" si="29"/>
        <v>391.52235999999999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437.36660000000001</v>
      </c>
      <c r="H94" s="182">
        <f t="shared" ca="1" si="17"/>
        <v>420.92161599999997</v>
      </c>
      <c r="I94" s="183">
        <f t="shared" ca="1" si="20"/>
        <v>325.29000000000002</v>
      </c>
      <c r="J94" s="180">
        <f t="shared" ca="1" si="21"/>
        <v>86.62</v>
      </c>
      <c r="K94" s="180">
        <f t="shared" ca="1" si="22"/>
        <v>9.02</v>
      </c>
      <c r="L94" s="180">
        <f t="shared" ca="1" si="23"/>
        <v>0</v>
      </c>
      <c r="M94" s="181">
        <f t="shared" ca="1" si="24"/>
        <v>420.93</v>
      </c>
      <c r="N94" s="179">
        <f t="shared" ca="1" si="25"/>
        <v>325.28352093849333</v>
      </c>
      <c r="O94" s="180">
        <f t="shared" ca="1" si="26"/>
        <v>86.618274720072222</v>
      </c>
      <c r="P94" s="180">
        <f t="shared" ca="1" si="27"/>
        <v>9.0198203414344409</v>
      </c>
      <c r="Q94" s="180">
        <f t="shared" ca="1" si="28"/>
        <v>0</v>
      </c>
      <c r="R94" s="181">
        <f t="shared" ca="1" si="29"/>
        <v>420.92161600000003</v>
      </c>
      <c r="W94" s="46"/>
      <c r="X94" s="46">
        <v>94</v>
      </c>
    </row>
    <row r="95" spans="1:24">
      <c r="A95" s="61" t="s">
        <v>137</v>
      </c>
      <c r="B95" s="174">
        <f t="shared" ca="1" si="18"/>
        <v>688.71594700000003</v>
      </c>
      <c r="C95" s="179">
        <f t="shared" ca="1" si="19"/>
        <v>512.27672525309299</v>
      </c>
      <c r="D95" s="180">
        <f t="shared" ca="1" si="19"/>
        <v>164.15771584957341</v>
      </c>
      <c r="E95" s="180">
        <f t="shared" ca="1" si="19"/>
        <v>9.3589708994554925</v>
      </c>
      <c r="F95" s="181">
        <f t="shared" ca="1" si="19"/>
        <v>2.9225349978782731</v>
      </c>
      <c r="G95" s="182">
        <f t="shared" ca="1" si="16"/>
        <v>428.36660000000001</v>
      </c>
      <c r="H95" s="182">
        <f t="shared" ca="1" si="17"/>
        <v>412.26001600000001</v>
      </c>
      <c r="I95" s="183">
        <f t="shared" ca="1" si="20"/>
        <v>316.63</v>
      </c>
      <c r="J95" s="180">
        <f t="shared" ca="1" si="21"/>
        <v>86.62</v>
      </c>
      <c r="K95" s="180">
        <f t="shared" ca="1" si="22"/>
        <v>9.02</v>
      </c>
      <c r="L95" s="180">
        <f t="shared" ca="1" si="23"/>
        <v>0</v>
      </c>
      <c r="M95" s="181">
        <f t="shared" ca="1" si="24"/>
        <v>412.27</v>
      </c>
      <c r="N95" s="179">
        <f t="shared" ca="1" si="25"/>
        <v>316.62233212719821</v>
      </c>
      <c r="O95" s="180">
        <f t="shared" ca="1" si="26"/>
        <v>86.617902311397884</v>
      </c>
      <c r="P95" s="180">
        <f t="shared" ca="1" si="27"/>
        <v>9.0197815614039349</v>
      </c>
      <c r="Q95" s="180">
        <f t="shared" ca="1" si="28"/>
        <v>0</v>
      </c>
      <c r="R95" s="181">
        <f t="shared" ca="1" si="29"/>
        <v>412.26001600000001</v>
      </c>
      <c r="W95" s="46"/>
      <c r="X95" s="46">
        <v>95</v>
      </c>
    </row>
    <row r="96" spans="1:24">
      <c r="A96" s="61" t="s">
        <v>138</v>
      </c>
      <c r="B96" s="174">
        <f t="shared" ca="1" si="18"/>
        <v>688.71594700000003</v>
      </c>
      <c r="C96" s="179">
        <f t="shared" ca="1" si="19"/>
        <v>512.27672525309299</v>
      </c>
      <c r="D96" s="180">
        <f t="shared" ca="1" si="19"/>
        <v>164.15771584957341</v>
      </c>
      <c r="E96" s="180">
        <f t="shared" ca="1" si="19"/>
        <v>9.3589708994554925</v>
      </c>
      <c r="F96" s="181">
        <f t="shared" ca="1" si="19"/>
        <v>2.9225349978782731</v>
      </c>
      <c r="G96" s="182">
        <f t="shared" ca="1" si="16"/>
        <v>420.36660000000001</v>
      </c>
      <c r="H96" s="182">
        <f t="shared" ca="1" si="17"/>
        <v>404.56081599999999</v>
      </c>
      <c r="I96" s="183">
        <f t="shared" ca="1" si="20"/>
        <v>308.93</v>
      </c>
      <c r="J96" s="180">
        <f t="shared" ca="1" si="21"/>
        <v>86.62</v>
      </c>
      <c r="K96" s="180">
        <f t="shared" ca="1" si="22"/>
        <v>9.02</v>
      </c>
      <c r="L96" s="180">
        <f t="shared" ca="1" si="23"/>
        <v>0</v>
      </c>
      <c r="M96" s="181">
        <f t="shared" ca="1" si="24"/>
        <v>404.57</v>
      </c>
      <c r="N96" s="179">
        <f t="shared" ca="1" si="25"/>
        <v>308.9229870897002</v>
      </c>
      <c r="O96" s="180">
        <f t="shared" ca="1" si="26"/>
        <v>86.618033670118891</v>
      </c>
      <c r="P96" s="180">
        <f t="shared" ca="1" si="27"/>
        <v>9.0197952401809331</v>
      </c>
      <c r="Q96" s="180">
        <f t="shared" ca="1" si="28"/>
        <v>0</v>
      </c>
      <c r="R96" s="181">
        <f t="shared" ca="1" si="29"/>
        <v>404.56081600000005</v>
      </c>
      <c r="W96" s="46"/>
      <c r="X96" s="46">
        <v>96</v>
      </c>
    </row>
    <row r="97" spans="1:24">
      <c r="A97" s="61" t="s">
        <v>139</v>
      </c>
      <c r="B97" s="174">
        <f t="shared" ca="1" si="18"/>
        <v>688.71594700000003</v>
      </c>
      <c r="C97" s="179">
        <f t="shared" ca="1" si="19"/>
        <v>512.27672525309299</v>
      </c>
      <c r="D97" s="180">
        <f t="shared" ca="1" si="19"/>
        <v>164.15771584957341</v>
      </c>
      <c r="E97" s="180">
        <f t="shared" ca="1" si="19"/>
        <v>9.3589708994554925</v>
      </c>
      <c r="F97" s="181">
        <f t="shared" ca="1" si="19"/>
        <v>2.9225349978782731</v>
      </c>
      <c r="G97" s="182">
        <f t="shared" ca="1" si="16"/>
        <v>488.50923899999998</v>
      </c>
      <c r="H97" s="182">
        <f t="shared" ca="1" si="17"/>
        <v>470.14129200000002</v>
      </c>
      <c r="I97" s="183">
        <f t="shared" ca="1" si="20"/>
        <v>311.25</v>
      </c>
      <c r="J97" s="180">
        <f t="shared" ca="1" si="21"/>
        <v>150.31</v>
      </c>
      <c r="K97" s="180">
        <f t="shared" ca="1" si="22"/>
        <v>8.58</v>
      </c>
      <c r="L97" s="180">
        <f t="shared" ca="1" si="23"/>
        <v>0</v>
      </c>
      <c r="M97" s="181">
        <f t="shared" ca="1" si="24"/>
        <v>470.14</v>
      </c>
      <c r="N97" s="179">
        <f t="shared" ca="1" si="25"/>
        <v>311.25085535159741</v>
      </c>
      <c r="O97" s="180">
        <f t="shared" ca="1" si="26"/>
        <v>150.31041306955376</v>
      </c>
      <c r="P97" s="180">
        <f t="shared" ca="1" si="27"/>
        <v>8.5800235788488539</v>
      </c>
      <c r="Q97" s="180">
        <f t="shared" ca="1" si="28"/>
        <v>0</v>
      </c>
      <c r="R97" s="181">
        <f t="shared" ca="1" si="29"/>
        <v>470.14129200000002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688.71594700000003</v>
      </c>
      <c r="C98" s="184">
        <f t="shared" ca="1" si="19"/>
        <v>512.27672525309299</v>
      </c>
      <c r="D98" s="185">
        <f t="shared" ca="1" si="19"/>
        <v>164.15771584957341</v>
      </c>
      <c r="E98" s="185">
        <f t="shared" ca="1" si="19"/>
        <v>9.3589708994554925</v>
      </c>
      <c r="F98" s="186">
        <f t="shared" ca="1" si="19"/>
        <v>2.9225349978782731</v>
      </c>
      <c r="G98" s="187">
        <f t="shared" ca="1" si="16"/>
        <v>509.55739999999997</v>
      </c>
      <c r="H98" s="187">
        <f t="shared" ca="1" si="17"/>
        <v>490.39804199999998</v>
      </c>
      <c r="I98" s="188">
        <f t="shared" ca="1" si="20"/>
        <v>323.37</v>
      </c>
      <c r="J98" s="185">
        <f t="shared" ca="1" si="21"/>
        <v>158.02000000000001</v>
      </c>
      <c r="K98" s="185">
        <f t="shared" ca="1" si="22"/>
        <v>9.02</v>
      </c>
      <c r="L98" s="185">
        <f t="shared" ca="1" si="23"/>
        <v>0</v>
      </c>
      <c r="M98" s="186">
        <f t="shared" ca="1" si="24"/>
        <v>490.40999999999997</v>
      </c>
      <c r="N98" s="184">
        <f t="shared" ca="1" si="25"/>
        <v>323.36211504973392</v>
      </c>
      <c r="O98" s="185">
        <f t="shared" ca="1" si="26"/>
        <v>158.01614689105037</v>
      </c>
      <c r="P98" s="185">
        <f t="shared" ca="1" si="27"/>
        <v>9.0197800592157584</v>
      </c>
      <c r="Q98" s="185">
        <f t="shared" ca="1" si="28"/>
        <v>0</v>
      </c>
      <c r="R98" s="186">
        <f t="shared" ca="1" si="29"/>
        <v>490.39804200000003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16.529182727999967</v>
      </c>
      <c r="C99" s="56">
        <f t="shared" ref="C99:R99" ca="1" si="30">SUM(C3:C98)/4000</f>
        <v>12.294641406074222</v>
      </c>
      <c r="D99" s="54">
        <f t="shared" ca="1" si="30"/>
        <v>3.9397851803897588</v>
      </c>
      <c r="E99" s="54">
        <f t="shared" ca="1" si="30"/>
        <v>0.22461530158693152</v>
      </c>
      <c r="F99" s="55">
        <f t="shared" ca="1" si="30"/>
        <v>7.0140839949078618E-2</v>
      </c>
      <c r="G99" s="59">
        <f t="shared" ca="1" si="30"/>
        <v>9.8941400872500029</v>
      </c>
      <c r="H99" s="59">
        <f t="shared" ca="1" si="30"/>
        <v>9.5221204210000021</v>
      </c>
      <c r="I99" s="171">
        <f t="shared" ca="1" si="30"/>
        <v>7.117195000000005</v>
      </c>
      <c r="J99" s="54">
        <f t="shared" ca="1" si="30"/>
        <v>2.2594174999999983</v>
      </c>
      <c r="K99" s="54">
        <f t="shared" ca="1" si="30"/>
        <v>0.14466750000000006</v>
      </c>
      <c r="L99" s="54">
        <f t="shared" ca="1" si="30"/>
        <v>7.45E-4</v>
      </c>
      <c r="M99" s="55">
        <f t="shared" ca="1" si="30"/>
        <v>9.522024999999994</v>
      </c>
      <c r="N99" s="56">
        <f t="shared" ca="1" si="30"/>
        <v>7.1172675764561095</v>
      </c>
      <c r="O99" s="54">
        <f t="shared" ca="1" si="30"/>
        <v>2.259439090695412</v>
      </c>
      <c r="P99" s="54">
        <f t="shared" ca="1" si="30"/>
        <v>0.14466873818569528</v>
      </c>
      <c r="Q99" s="54">
        <f t="shared" ca="1" si="30"/>
        <v>7.450110860551893E-4</v>
      </c>
      <c r="R99" s="55">
        <f t="shared" ca="1" si="30"/>
        <v>9.5221204164232738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7.3243785470253897E-3</v>
      </c>
      <c r="L3" s="24">
        <f>BRPL_EOD!L3-BRPL_ISGS_exbus!L3</f>
        <v>-1.2586556109539515E-4</v>
      </c>
      <c r="M3" s="24">
        <f>BRPL_EOD!M3-BRPL_ISGS_exbus!M3</f>
        <v>-2.6438627976830276E-3</v>
      </c>
      <c r="N3" s="24">
        <f>BRPL_EOD!N3-BRPL_ISGS_exbus!N3</f>
        <v>-1.8957453942647362E-5</v>
      </c>
      <c r="O3" s="24">
        <f>BRPL_EOD!O3-BRPL_ISGS_exbus!O3</f>
        <v>-1.6341062709415155E-3</v>
      </c>
      <c r="P3" s="24">
        <f>BRPL_EOD!P3-BRPL_ISGS_exbus!P3</f>
        <v>-8.3285950413269916E-4</v>
      </c>
      <c r="Q3" s="24">
        <f>BRPL_EOD!Q3-BRPL_ISGS_exbus!Q3</f>
        <v>-3.2508886810056481E-4</v>
      </c>
      <c r="R3" s="24">
        <f>BRPL_EOD!R3-BRPL_ISGS_exbus!R3</f>
        <v>-2.2556696066757809E-3</v>
      </c>
      <c r="S3" s="24">
        <f>BRPL_EOD!S3-BRPL_ISGS_exbus!S3</f>
        <v>3.1338695150129325E-3</v>
      </c>
      <c r="T3" s="24">
        <f>BRPL_EOD!T3-BRPL_ISGS_exbus!T3</f>
        <v>1.5039999999999984E-3</v>
      </c>
      <c r="U3" s="24">
        <f>BRPL_EOD!U3-BRPL_ISGS_exbus!U3</f>
        <v>-1.3198176785564897E-3</v>
      </c>
      <c r="V3" s="24">
        <f>BRPL_EOD!V3-BRPL_ISGS_exbus!V3</f>
        <v>9.1428571428586736E-4</v>
      </c>
      <c r="W3" s="24">
        <f>BRPL_EOD!W3-BRPL_ISGS_exbus!W3</f>
        <v>2.4260020152269135E-3</v>
      </c>
      <c r="X3" s="24">
        <f>BRPL_EOD!X3-BRPL_ISGS_exbus!X3</f>
        <v>-1.8772272215912267E-3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7.3243785470253897E-3</v>
      </c>
      <c r="L4" s="24">
        <f>BRPL_EOD!L4-BRPL_ISGS_exbus!L4</f>
        <v>-1.2586556109539515E-4</v>
      </c>
      <c r="M4" s="24">
        <f>BRPL_EOD!M4-BRPL_ISGS_exbus!M4</f>
        <v>2.2913178460584049E-3</v>
      </c>
      <c r="N4" s="24">
        <f>BRPL_EOD!N4-BRPL_ISGS_exbus!N4</f>
        <v>-5.1827419786114604E-3</v>
      </c>
      <c r="O4" s="24">
        <f>BRPL_EOD!O4-BRPL_ISGS_exbus!O4</f>
        <v>5.7006225334106375E-3</v>
      </c>
      <c r="P4" s="24">
        <f>BRPL_EOD!P4-BRPL_ISGS_exbus!P4</f>
        <v>-8.3285950413269916E-4</v>
      </c>
      <c r="Q4" s="24">
        <f>BRPL_EOD!Q4-BRPL_ISGS_exbus!Q4</f>
        <v>-3.2508886810056481E-4</v>
      </c>
      <c r="R4" s="24">
        <f>BRPL_EOD!R4-BRPL_ISGS_exbus!R4</f>
        <v>-2.2556696066757809E-3</v>
      </c>
      <c r="S4" s="24">
        <f>BRPL_EOD!S4-BRPL_ISGS_exbus!S4</f>
        <v>3.1338695150129325E-3</v>
      </c>
      <c r="T4" s="24">
        <f>BRPL_EOD!T4-BRPL_ISGS_exbus!T4</f>
        <v>1.5039999999999984E-3</v>
      </c>
      <c r="U4" s="24">
        <f>BRPL_EOD!U4-BRPL_ISGS_exbus!U4</f>
        <v>-1.3198176785564897E-3</v>
      </c>
      <c r="V4" s="24">
        <f>BRPL_EOD!V4-BRPL_ISGS_exbus!V4</f>
        <v>9.1428571428586736E-4</v>
      </c>
      <c r="W4" s="24">
        <f>BRPL_EOD!W4-BRPL_ISGS_exbus!W4</f>
        <v>2.4260020152269135E-3</v>
      </c>
      <c r="X4" s="24">
        <f>BRPL_EOD!X4-BRPL_ISGS_exbus!X4</f>
        <v>-1.8772272215912267E-3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-9.3781427244721272E-4</v>
      </c>
      <c r="L5" s="24">
        <f>BRPL_EOD!L5-BRPL_ISGS_exbus!L5</f>
        <v>-1.2586556109539515E-4</v>
      </c>
      <c r="M5" s="24">
        <f>BRPL_EOD!M5-BRPL_ISGS_exbus!M5</f>
        <v>2.2913178460584049E-3</v>
      </c>
      <c r="N5" s="24">
        <f>BRPL_EOD!N5-BRPL_ISGS_exbus!N5</f>
        <v>-5.1827419786114604E-3</v>
      </c>
      <c r="O5" s="24">
        <f>BRPL_EOD!O5-BRPL_ISGS_exbus!O5</f>
        <v>5.7006225334106375E-3</v>
      </c>
      <c r="P5" s="24">
        <f>BRPL_EOD!P5-BRPL_ISGS_exbus!P5</f>
        <v>-8.3285950413269916E-4</v>
      </c>
      <c r="Q5" s="24">
        <f>BRPL_EOD!Q5-BRPL_ISGS_exbus!Q5</f>
        <v>-3.2508886810056481E-4</v>
      </c>
      <c r="R5" s="24">
        <f>BRPL_EOD!R5-BRPL_ISGS_exbus!R5</f>
        <v>-2.2556696066757809E-3</v>
      </c>
      <c r="S5" s="24">
        <f>BRPL_EOD!S5-BRPL_ISGS_exbus!S5</f>
        <v>3.1338695150129325E-3</v>
      </c>
      <c r="T5" s="24">
        <f>BRPL_EOD!T5-BRPL_ISGS_exbus!T5</f>
        <v>1.5039999999999984E-3</v>
      </c>
      <c r="U5" s="24">
        <f>BRPL_EOD!U5-BRPL_ISGS_exbus!U5</f>
        <v>-1.3198176785564897E-3</v>
      </c>
      <c r="V5" s="24">
        <f>BRPL_EOD!V5-BRPL_ISGS_exbus!V5</f>
        <v>9.1428571428586736E-4</v>
      </c>
      <c r="W5" s="24">
        <f>BRPL_EOD!W5-BRPL_ISGS_exbus!W5</f>
        <v>2.4260020152269135E-3</v>
      </c>
      <c r="X5" s="24">
        <f>BRPL_EOD!X5-BRPL_ISGS_exbus!X5</f>
        <v>-1.8772272215912267E-3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2.8572438691298885E-3</v>
      </c>
      <c r="L6" s="24">
        <f>BRPL_EOD!L6-BRPL_ISGS_exbus!L6</f>
        <v>-1.2586556109539515E-4</v>
      </c>
      <c r="M6" s="24">
        <f>BRPL_EOD!M6-BRPL_ISGS_exbus!M6</f>
        <v>2.2913178460584049E-3</v>
      </c>
      <c r="N6" s="24">
        <f>BRPL_EOD!N6-BRPL_ISGS_exbus!N6</f>
        <v>-5.1827419786114604E-3</v>
      </c>
      <c r="O6" s="24">
        <f>BRPL_EOD!O6-BRPL_ISGS_exbus!O6</f>
        <v>5.7006225334106375E-3</v>
      </c>
      <c r="P6" s="24">
        <f>BRPL_EOD!P6-BRPL_ISGS_exbus!P6</f>
        <v>-8.3285950413269916E-4</v>
      </c>
      <c r="Q6" s="24">
        <f>BRPL_EOD!Q6-BRPL_ISGS_exbus!Q6</f>
        <v>-3.2508886810056481E-4</v>
      </c>
      <c r="R6" s="24">
        <f>BRPL_EOD!R6-BRPL_ISGS_exbus!R6</f>
        <v>-2.2556696066757809E-3</v>
      </c>
      <c r="S6" s="24">
        <f>BRPL_EOD!S6-BRPL_ISGS_exbus!S6</f>
        <v>3.1338695150129325E-3</v>
      </c>
      <c r="T6" s="24">
        <f>BRPL_EOD!T6-BRPL_ISGS_exbus!T6</f>
        <v>1.5039999999999984E-3</v>
      </c>
      <c r="U6" s="24">
        <f>BRPL_EOD!U6-BRPL_ISGS_exbus!U6</f>
        <v>-1.3198176785564897E-3</v>
      </c>
      <c r="V6" s="24">
        <f>BRPL_EOD!V6-BRPL_ISGS_exbus!V6</f>
        <v>9.1428571428586736E-4</v>
      </c>
      <c r="W6" s="24">
        <f>BRPL_EOD!W6-BRPL_ISGS_exbus!W6</f>
        <v>2.4260020152269135E-3</v>
      </c>
      <c r="X6" s="24">
        <f>BRPL_EOD!X6-BRPL_ISGS_exbus!X6</f>
        <v>-1.8772272215912267E-3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2.7829896596358594E-3</v>
      </c>
      <c r="L7" s="24">
        <f>BRPL_EOD!L7-BRPL_ISGS_exbus!L7</f>
        <v>-1.2586556109539515E-4</v>
      </c>
      <c r="M7" s="24">
        <f>BRPL_EOD!M7-BRPL_ISGS_exbus!M7</f>
        <v>2.2913178460584049E-3</v>
      </c>
      <c r="N7" s="24">
        <f>BRPL_EOD!N7-BRPL_ISGS_exbus!N7</f>
        <v>-5.1827419786114604E-3</v>
      </c>
      <c r="O7" s="24">
        <f>BRPL_EOD!O7-BRPL_ISGS_exbus!O7</f>
        <v>5.7006225334106375E-3</v>
      </c>
      <c r="P7" s="24">
        <f>BRPL_EOD!P7-BRPL_ISGS_exbus!P7</f>
        <v>-8.3285950413269916E-4</v>
      </c>
      <c r="Q7" s="24">
        <f>BRPL_EOD!Q7-BRPL_ISGS_exbus!Q7</f>
        <v>-3.2508886810056481E-4</v>
      </c>
      <c r="R7" s="24">
        <f>BRPL_EOD!R7-BRPL_ISGS_exbus!R7</f>
        <v>-2.2556696066757809E-3</v>
      </c>
      <c r="S7" s="24">
        <f>BRPL_EOD!S7-BRPL_ISGS_exbus!S7</f>
        <v>3.1338695150129325E-3</v>
      </c>
      <c r="T7" s="24">
        <f>BRPL_EOD!T7-BRPL_ISGS_exbus!T7</f>
        <v>1.5039999999999984E-3</v>
      </c>
      <c r="U7" s="24">
        <f>BRPL_EOD!U7-BRPL_ISGS_exbus!U7</f>
        <v>-1.3198176785564897E-3</v>
      </c>
      <c r="V7" s="24">
        <f>BRPL_EOD!V7-BRPL_ISGS_exbus!V7</f>
        <v>9.1428571428586736E-4</v>
      </c>
      <c r="W7" s="24">
        <f>BRPL_EOD!W7-BRPL_ISGS_exbus!W7</f>
        <v>2.4260020152269135E-3</v>
      </c>
      <c r="X7" s="24">
        <f>BRPL_EOD!X7-BRPL_ISGS_exbus!X7</f>
        <v>-1.8772272215912267E-3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-6.0207001126855175E-4</v>
      </c>
      <c r="L8" s="24">
        <f>BRPL_EOD!L8-BRPL_ISGS_exbus!L8</f>
        <v>3.7679684893987542E-5</v>
      </c>
      <c r="M8" s="24">
        <f>BRPL_EOD!M8-BRPL_ISGS_exbus!M8</f>
        <v>2.2913178460584049E-3</v>
      </c>
      <c r="N8" s="24">
        <f>BRPL_EOD!N8-BRPL_ISGS_exbus!N8</f>
        <v>-5.1827419786114604E-3</v>
      </c>
      <c r="O8" s="24">
        <f>BRPL_EOD!O8-BRPL_ISGS_exbus!O8</f>
        <v>5.7006225334106375E-3</v>
      </c>
      <c r="P8" s="24">
        <f>BRPL_EOD!P8-BRPL_ISGS_exbus!P8</f>
        <v>-8.3285950413269916E-4</v>
      </c>
      <c r="Q8" s="24">
        <f>BRPL_EOD!Q8-BRPL_ISGS_exbus!Q8</f>
        <v>-3.2508886810056481E-4</v>
      </c>
      <c r="R8" s="24">
        <f>BRPL_EOD!R8-BRPL_ISGS_exbus!R8</f>
        <v>-2.2556696066757809E-3</v>
      </c>
      <c r="S8" s="24">
        <f>BRPL_EOD!S8-BRPL_ISGS_exbus!S8</f>
        <v>3.1338695150129325E-3</v>
      </c>
      <c r="T8" s="24">
        <f>BRPL_EOD!T8-BRPL_ISGS_exbus!T8</f>
        <v>1.5039999999999984E-3</v>
      </c>
      <c r="U8" s="24">
        <f>BRPL_EOD!U8-BRPL_ISGS_exbus!U8</f>
        <v>-1.3198176785564897E-3</v>
      </c>
      <c r="V8" s="24">
        <f>BRPL_EOD!V8-BRPL_ISGS_exbus!V8</f>
        <v>9.1428571428586736E-4</v>
      </c>
      <c r="W8" s="24">
        <f>BRPL_EOD!W8-BRPL_ISGS_exbus!W8</f>
        <v>2.4260020152269135E-3</v>
      </c>
      <c r="X8" s="24">
        <f>BRPL_EOD!X8-BRPL_ISGS_exbus!X8</f>
        <v>-1.8772272215912267E-3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-7.3966640474623091E-3</v>
      </c>
      <c r="L9" s="24">
        <f>BRPL_EOD!L9-BRPL_ISGS_exbus!L9</f>
        <v>-9.8778270277932734E-5</v>
      </c>
      <c r="M9" s="24">
        <f>BRPL_EOD!M9-BRPL_ISGS_exbus!M9</f>
        <v>2.2913178460584049E-3</v>
      </c>
      <c r="N9" s="24">
        <f>BRPL_EOD!N9-BRPL_ISGS_exbus!N9</f>
        <v>-5.1827419786114604E-3</v>
      </c>
      <c r="O9" s="24">
        <f>BRPL_EOD!O9-BRPL_ISGS_exbus!O9</f>
        <v>5.7006225334106375E-3</v>
      </c>
      <c r="P9" s="24">
        <f>BRPL_EOD!P9-BRPL_ISGS_exbus!P9</f>
        <v>-8.3285950413269916E-4</v>
      </c>
      <c r="Q9" s="24">
        <f>BRPL_EOD!Q9-BRPL_ISGS_exbus!Q9</f>
        <v>-3.2508886810056481E-4</v>
      </c>
      <c r="R9" s="24">
        <f>BRPL_EOD!R9-BRPL_ISGS_exbus!R9</f>
        <v>6.6271269928499521E-3</v>
      </c>
      <c r="S9" s="24">
        <f>BRPL_EOD!S9-BRPL_ISGS_exbus!S9</f>
        <v>3.926841474248377E-3</v>
      </c>
      <c r="T9" s="24">
        <f>BRPL_EOD!T9-BRPL_ISGS_exbus!T9</f>
        <v>1.5039999999999984E-3</v>
      </c>
      <c r="U9" s="24">
        <f>BRPL_EOD!U9-BRPL_ISGS_exbus!U9</f>
        <v>-1.3198176785564897E-3</v>
      </c>
      <c r="V9" s="24">
        <f>BRPL_EOD!V9-BRPL_ISGS_exbus!V9</f>
        <v>-2.4784332946641285E-3</v>
      </c>
      <c r="W9" s="24">
        <f>BRPL_EOD!W9-BRPL_ISGS_exbus!W9</f>
        <v>2.4260020152269135E-3</v>
      </c>
      <c r="X9" s="24">
        <f>BRPL_EOD!X9-BRPL_ISGS_exbus!X9</f>
        <v>-1.8772272215912267E-3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-7.3966640474623091E-3</v>
      </c>
      <c r="L10" s="24">
        <f>BRPL_EOD!L10-BRPL_ISGS_exbus!L10</f>
        <v>-4.9358884449901552E-5</v>
      </c>
      <c r="M10" s="24">
        <f>BRPL_EOD!M10-BRPL_ISGS_exbus!M10</f>
        <v>2.2913178460584049E-3</v>
      </c>
      <c r="N10" s="24">
        <f>BRPL_EOD!N10-BRPL_ISGS_exbus!N10</f>
        <v>-5.1827419786114604E-3</v>
      </c>
      <c r="O10" s="24">
        <f>BRPL_EOD!O10-BRPL_ISGS_exbus!O10</f>
        <v>5.7006225334106375E-3</v>
      </c>
      <c r="P10" s="24">
        <f>BRPL_EOD!P10-BRPL_ISGS_exbus!P10</f>
        <v>-8.3285950413269916E-4</v>
      </c>
      <c r="Q10" s="24">
        <f>BRPL_EOD!Q10-BRPL_ISGS_exbus!Q10</f>
        <v>-3.2508886810056481E-4</v>
      </c>
      <c r="R10" s="24">
        <f>BRPL_EOD!R10-BRPL_ISGS_exbus!R10</f>
        <v>6.6271269928499521E-3</v>
      </c>
      <c r="S10" s="24">
        <f>BRPL_EOD!S10-BRPL_ISGS_exbus!S10</f>
        <v>3.926841474248377E-3</v>
      </c>
      <c r="T10" s="24">
        <f>BRPL_EOD!T10-BRPL_ISGS_exbus!T10</f>
        <v>-1.8116363636364596E-3</v>
      </c>
      <c r="U10" s="24">
        <f>BRPL_EOD!U10-BRPL_ISGS_exbus!U10</f>
        <v>-1.3198176785564897E-3</v>
      </c>
      <c r="V10" s="24">
        <f>BRPL_EOD!V10-BRPL_ISGS_exbus!V10</f>
        <v>-2.4784332946641285E-3</v>
      </c>
      <c r="W10" s="24">
        <f>BRPL_EOD!W10-BRPL_ISGS_exbus!W10</f>
        <v>2.4260020152269135E-3</v>
      </c>
      <c r="X10" s="24">
        <f>BRPL_EOD!X10-BRPL_ISGS_exbus!X10</f>
        <v>-1.8772272215912267E-3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-8.6397301899410195E-3</v>
      </c>
      <c r="L11" s="24">
        <f>BRPL_EOD!L11-BRPL_ISGS_exbus!L11</f>
        <v>-2.5575916384568131E-4</v>
      </c>
      <c r="M11" s="24">
        <f>BRPL_EOD!M11-BRPL_ISGS_exbus!M11</f>
        <v>2.2913178460584049E-3</v>
      </c>
      <c r="N11" s="24">
        <f>BRPL_EOD!N11-BRPL_ISGS_exbus!N11</f>
        <v>-5.1827419786114604E-3</v>
      </c>
      <c r="O11" s="24">
        <f>BRPL_EOD!O11-BRPL_ISGS_exbus!O11</f>
        <v>5.7006225334106375E-3</v>
      </c>
      <c r="P11" s="24">
        <f>BRPL_EOD!P11-BRPL_ISGS_exbus!P11</f>
        <v>-8.3285950413269916E-4</v>
      </c>
      <c r="Q11" s="24">
        <f>BRPL_EOD!Q11-BRPL_ISGS_exbus!Q11</f>
        <v>1.7925893617021238E-3</v>
      </c>
      <c r="R11" s="24">
        <f>BRPL_EOD!R11-BRPL_ISGS_exbus!R11</f>
        <v>6.4136630290079211E-3</v>
      </c>
      <c r="S11" s="24">
        <f>BRPL_EOD!S11-BRPL_ISGS_exbus!S11</f>
        <v>1.2648793565688266E-3</v>
      </c>
      <c r="T11" s="24">
        <f>BRPL_EOD!T11-BRPL_ISGS_exbus!T11</f>
        <v>-1.6761904761852797E-5</v>
      </c>
      <c r="U11" s="24">
        <f>BRPL_EOD!U11-BRPL_ISGS_exbus!U11</f>
        <v>-1.3198176785564897E-3</v>
      </c>
      <c r="V11" s="24">
        <f>BRPL_EOD!V11-BRPL_ISGS_exbus!V11</f>
        <v>-2.8017508417654824E-4</v>
      </c>
      <c r="W11" s="24">
        <f>BRPL_EOD!W11-BRPL_ISGS_exbus!W11</f>
        <v>2.4260020152269135E-3</v>
      </c>
      <c r="X11" s="24">
        <f>BRPL_EOD!X11-BRPL_ISGS_exbus!X11</f>
        <v>-1.8772272215912267E-3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-8.6397301899410195E-3</v>
      </c>
      <c r="L12" s="24">
        <f>BRPL_EOD!L12-BRPL_ISGS_exbus!L12</f>
        <v>-3.179829526427369E-4</v>
      </c>
      <c r="M12" s="24">
        <f>BRPL_EOD!M12-BRPL_ISGS_exbus!M12</f>
        <v>2.2913178460584049E-3</v>
      </c>
      <c r="N12" s="24">
        <f>BRPL_EOD!N12-BRPL_ISGS_exbus!N12</f>
        <v>-5.1827419786114604E-3</v>
      </c>
      <c r="O12" s="24">
        <f>BRPL_EOD!O12-BRPL_ISGS_exbus!O12</f>
        <v>5.7006225334106375E-3</v>
      </c>
      <c r="P12" s="24">
        <f>BRPL_EOD!P12-BRPL_ISGS_exbus!P12</f>
        <v>-8.3285950413269916E-4</v>
      </c>
      <c r="Q12" s="24">
        <f>BRPL_EOD!Q12-BRPL_ISGS_exbus!Q12</f>
        <v>5.1499440993789669E-3</v>
      </c>
      <c r="R12" s="24">
        <f>BRPL_EOD!R12-BRPL_ISGS_exbus!R12</f>
        <v>6.4136630290079211E-3</v>
      </c>
      <c r="S12" s="24">
        <f>BRPL_EOD!S12-BRPL_ISGS_exbus!S12</f>
        <v>-8.2552671755742324E-4</v>
      </c>
      <c r="T12" s="24">
        <f>BRPL_EOD!T12-BRPL_ISGS_exbus!T12</f>
        <v>-1.6761904761852797E-5</v>
      </c>
      <c r="U12" s="24">
        <f>BRPL_EOD!U12-BRPL_ISGS_exbus!U12</f>
        <v>-1.3198176785564897E-3</v>
      </c>
      <c r="V12" s="24">
        <f>BRPL_EOD!V12-BRPL_ISGS_exbus!V12</f>
        <v>-2.8017508417654824E-4</v>
      </c>
      <c r="W12" s="24">
        <f>BRPL_EOD!W12-BRPL_ISGS_exbus!W12</f>
        <v>2.4260020152269135E-3</v>
      </c>
      <c r="X12" s="24">
        <f>BRPL_EOD!X12-BRPL_ISGS_exbus!X12</f>
        <v>-1.8772272215912267E-3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-8.6397301899410195E-3</v>
      </c>
      <c r="L13" s="24">
        <f>BRPL_EOD!L13-BRPL_ISGS_exbus!L13</f>
        <v>-3.179829526427369E-4</v>
      </c>
      <c r="M13" s="24">
        <f>BRPL_EOD!M13-BRPL_ISGS_exbus!M13</f>
        <v>2.2913178460584049E-3</v>
      </c>
      <c r="N13" s="24">
        <f>BRPL_EOD!N13-BRPL_ISGS_exbus!N13</f>
        <v>-5.1827419786114604E-3</v>
      </c>
      <c r="O13" s="24">
        <f>BRPL_EOD!O13-BRPL_ISGS_exbus!O13</f>
        <v>5.7006225334106375E-3</v>
      </c>
      <c r="P13" s="24">
        <f>BRPL_EOD!P13-BRPL_ISGS_exbus!P13</f>
        <v>-8.3285950413269916E-4</v>
      </c>
      <c r="Q13" s="24">
        <f>BRPL_EOD!Q13-BRPL_ISGS_exbus!Q13</f>
        <v>5.1499440993789669E-3</v>
      </c>
      <c r="R13" s="24">
        <f>BRPL_EOD!R13-BRPL_ISGS_exbus!R13</f>
        <v>6.4136630290079211E-3</v>
      </c>
      <c r="S13" s="24">
        <f>BRPL_EOD!S13-BRPL_ISGS_exbus!S13</f>
        <v>8.0747986942331096E-4</v>
      </c>
      <c r="T13" s="24">
        <f>BRPL_EOD!T13-BRPL_ISGS_exbus!T13</f>
        <v>-1.6761904761852797E-5</v>
      </c>
      <c r="U13" s="24">
        <f>BRPL_EOD!U13-BRPL_ISGS_exbus!U13</f>
        <v>-1.3198176785564897E-3</v>
      </c>
      <c r="V13" s="24">
        <f>BRPL_EOD!V13-BRPL_ISGS_exbus!V13</f>
        <v>-2.8017508417654824E-4</v>
      </c>
      <c r="W13" s="24">
        <f>BRPL_EOD!W13-BRPL_ISGS_exbus!W13</f>
        <v>2.4260020152269135E-3</v>
      </c>
      <c r="X13" s="24">
        <f>BRPL_EOD!X13-BRPL_ISGS_exbus!X13</f>
        <v>-1.8772272215912267E-3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-8.6397301899410195E-3</v>
      </c>
      <c r="L14" s="24">
        <f>BRPL_EOD!L14-BRPL_ISGS_exbus!L14</f>
        <v>-3.179829526427369E-4</v>
      </c>
      <c r="M14" s="24">
        <f>BRPL_EOD!M14-BRPL_ISGS_exbus!M14</f>
        <v>2.2913178460584049E-3</v>
      </c>
      <c r="N14" s="24">
        <f>BRPL_EOD!N14-BRPL_ISGS_exbus!N14</f>
        <v>-5.1827419786114604E-3</v>
      </c>
      <c r="O14" s="24">
        <f>BRPL_EOD!O14-BRPL_ISGS_exbus!O14</f>
        <v>5.7006225334106375E-3</v>
      </c>
      <c r="P14" s="24">
        <f>BRPL_EOD!P14-BRPL_ISGS_exbus!P14</f>
        <v>-8.3285950413269916E-4</v>
      </c>
      <c r="Q14" s="24">
        <f>BRPL_EOD!Q14-BRPL_ISGS_exbus!Q14</f>
        <v>5.1499440993789669E-3</v>
      </c>
      <c r="R14" s="24">
        <f>BRPL_EOD!R14-BRPL_ISGS_exbus!R14</f>
        <v>6.4136630290079211E-3</v>
      </c>
      <c r="S14" s="24">
        <f>BRPL_EOD!S14-BRPL_ISGS_exbus!S14</f>
        <v>8.0747986942331096E-4</v>
      </c>
      <c r="T14" s="24">
        <f>BRPL_EOD!T14-BRPL_ISGS_exbus!T14</f>
        <v>-1.6761904761852797E-5</v>
      </c>
      <c r="U14" s="24">
        <f>BRPL_EOD!U14-BRPL_ISGS_exbus!U14</f>
        <v>-1.3198176785564897E-3</v>
      </c>
      <c r="V14" s="24">
        <f>BRPL_EOD!V14-BRPL_ISGS_exbus!V14</f>
        <v>-2.8017508417654824E-4</v>
      </c>
      <c r="W14" s="24">
        <f>BRPL_EOD!W14-BRPL_ISGS_exbus!W14</f>
        <v>2.4260020152269135E-3</v>
      </c>
      <c r="X14" s="24">
        <f>BRPL_EOD!X14-BRPL_ISGS_exbus!X14</f>
        <v>-1.8772272215912267E-3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-8.6397301899410195E-3</v>
      </c>
      <c r="L15" s="24">
        <f>BRPL_EOD!L15-BRPL_ISGS_exbus!L15</f>
        <v>-3.179829526427369E-4</v>
      </c>
      <c r="M15" s="24">
        <f>BRPL_EOD!M15-BRPL_ISGS_exbus!M15</f>
        <v>2.2913178460584049E-3</v>
      </c>
      <c r="N15" s="24">
        <f>BRPL_EOD!N15-BRPL_ISGS_exbus!N15</f>
        <v>-5.1827419786114604E-3</v>
      </c>
      <c r="O15" s="24">
        <f>BRPL_EOD!O15-BRPL_ISGS_exbus!O15</f>
        <v>5.7006225334106375E-3</v>
      </c>
      <c r="P15" s="24">
        <f>BRPL_EOD!P15-BRPL_ISGS_exbus!P15</f>
        <v>-8.3285950413269916E-4</v>
      </c>
      <c r="Q15" s="24">
        <f>BRPL_EOD!Q15-BRPL_ISGS_exbus!Q15</f>
        <v>5.1499440993789669E-3</v>
      </c>
      <c r="R15" s="24">
        <f>BRPL_EOD!R15-BRPL_ISGS_exbus!R15</f>
        <v>-5.7503955968485343E-5</v>
      </c>
      <c r="S15" s="24">
        <f>BRPL_EOD!S15-BRPL_ISGS_exbus!S15</f>
        <v>8.0747986942331096E-4</v>
      </c>
      <c r="T15" s="24">
        <f>BRPL_EOD!T15-BRPL_ISGS_exbus!T15</f>
        <v>-1.6761904761852797E-5</v>
      </c>
      <c r="U15" s="24">
        <f>BRPL_EOD!U15-BRPL_ISGS_exbus!U15</f>
        <v>-1.3198176785564897E-3</v>
      </c>
      <c r="V15" s="24">
        <f>BRPL_EOD!V15-BRPL_ISGS_exbus!V15</f>
        <v>-2.2903106936400519E-4</v>
      </c>
      <c r="W15" s="24">
        <f>BRPL_EOD!W15-BRPL_ISGS_exbus!W15</f>
        <v>2.4260020152269135E-3</v>
      </c>
      <c r="X15" s="24">
        <f>BRPL_EOD!X15-BRPL_ISGS_exbus!X15</f>
        <v>-1.8772272215912267E-3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-8.6397301899410195E-3</v>
      </c>
      <c r="L16" s="24">
        <f>BRPL_EOD!L16-BRPL_ISGS_exbus!L16</f>
        <v>-3.179829526427369E-4</v>
      </c>
      <c r="M16" s="24">
        <f>BRPL_EOD!M16-BRPL_ISGS_exbus!M16</f>
        <v>2.2913178460584049E-3</v>
      </c>
      <c r="N16" s="24">
        <f>BRPL_EOD!N16-BRPL_ISGS_exbus!N16</f>
        <v>-5.1827419786114604E-3</v>
      </c>
      <c r="O16" s="24">
        <f>BRPL_EOD!O16-BRPL_ISGS_exbus!O16</f>
        <v>5.7006225334106375E-3</v>
      </c>
      <c r="P16" s="24">
        <f>BRPL_EOD!P16-BRPL_ISGS_exbus!P16</f>
        <v>-8.3285950413269916E-4</v>
      </c>
      <c r="Q16" s="24">
        <f>BRPL_EOD!Q16-BRPL_ISGS_exbus!Q16</f>
        <v>5.1499440993789669E-3</v>
      </c>
      <c r="R16" s="24">
        <f>BRPL_EOD!R16-BRPL_ISGS_exbus!R16</f>
        <v>-5.7503955968485343E-5</v>
      </c>
      <c r="S16" s="24">
        <f>BRPL_EOD!S16-BRPL_ISGS_exbus!S16</f>
        <v>8.0747986942331096E-4</v>
      </c>
      <c r="T16" s="24">
        <f>BRPL_EOD!T16-BRPL_ISGS_exbus!T16</f>
        <v>-1.6761904761852797E-5</v>
      </c>
      <c r="U16" s="24">
        <f>BRPL_EOD!U16-BRPL_ISGS_exbus!U16</f>
        <v>-1.3198176785564897E-3</v>
      </c>
      <c r="V16" s="24">
        <f>BRPL_EOD!V16-BRPL_ISGS_exbus!V16</f>
        <v>-2.2903106936400519E-4</v>
      </c>
      <c r="W16" s="24">
        <f>BRPL_EOD!W16-BRPL_ISGS_exbus!W16</f>
        <v>2.4260020152269135E-3</v>
      </c>
      <c r="X16" s="24">
        <f>BRPL_EOD!X16-BRPL_ISGS_exbus!X16</f>
        <v>-1.8772272215912267E-3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-8.6397301899410195E-3</v>
      </c>
      <c r="L17" s="24">
        <f>BRPL_EOD!L17-BRPL_ISGS_exbus!L17</f>
        <v>-3.179829526427369E-4</v>
      </c>
      <c r="M17" s="24">
        <f>BRPL_EOD!M17-BRPL_ISGS_exbus!M17</f>
        <v>2.2913178460584049E-3</v>
      </c>
      <c r="N17" s="24">
        <f>BRPL_EOD!N17-BRPL_ISGS_exbus!N17</f>
        <v>-5.1827419786114604E-3</v>
      </c>
      <c r="O17" s="24">
        <f>BRPL_EOD!O17-BRPL_ISGS_exbus!O17</f>
        <v>5.7006225334106375E-3</v>
      </c>
      <c r="P17" s="24">
        <f>BRPL_EOD!P17-BRPL_ISGS_exbus!P17</f>
        <v>-8.3285950413269916E-4</v>
      </c>
      <c r="Q17" s="24">
        <f>BRPL_EOD!Q17-BRPL_ISGS_exbus!Q17</f>
        <v>5.1499440993789669E-3</v>
      </c>
      <c r="R17" s="24">
        <f>BRPL_EOD!R17-BRPL_ISGS_exbus!R17</f>
        <v>-5.7503955968485343E-5</v>
      </c>
      <c r="S17" s="24">
        <f>BRPL_EOD!S17-BRPL_ISGS_exbus!S17</f>
        <v>8.0747986942331096E-4</v>
      </c>
      <c r="T17" s="24">
        <f>BRPL_EOD!T17-BRPL_ISGS_exbus!T17</f>
        <v>-1.6761904761852797E-5</v>
      </c>
      <c r="U17" s="24">
        <f>BRPL_EOD!U17-BRPL_ISGS_exbus!U17</f>
        <v>-1.3198176785564897E-3</v>
      </c>
      <c r="V17" s="24">
        <f>BRPL_EOD!V17-BRPL_ISGS_exbus!V17</f>
        <v>-2.2903106936400519E-4</v>
      </c>
      <c r="W17" s="24">
        <f>BRPL_EOD!W17-BRPL_ISGS_exbus!W17</f>
        <v>2.4260020152269135E-3</v>
      </c>
      <c r="X17" s="24">
        <f>BRPL_EOD!X17-BRPL_ISGS_exbus!X17</f>
        <v>-1.8772272215912267E-3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-8.6397301899410195E-3</v>
      </c>
      <c r="L18" s="24">
        <f>BRPL_EOD!L18-BRPL_ISGS_exbus!L18</f>
        <v>-3.179829526427369E-4</v>
      </c>
      <c r="M18" s="24">
        <f>BRPL_EOD!M18-BRPL_ISGS_exbus!M18</f>
        <v>2.2913178460584049E-3</v>
      </c>
      <c r="N18" s="24">
        <f>BRPL_EOD!N18-BRPL_ISGS_exbus!N18</f>
        <v>-5.1827419786114604E-3</v>
      </c>
      <c r="O18" s="24">
        <f>BRPL_EOD!O18-BRPL_ISGS_exbus!O18</f>
        <v>5.7006225334106375E-3</v>
      </c>
      <c r="P18" s="24">
        <f>BRPL_EOD!P18-BRPL_ISGS_exbus!P18</f>
        <v>-8.3285950413269916E-4</v>
      </c>
      <c r="Q18" s="24">
        <f>BRPL_EOD!Q18-BRPL_ISGS_exbus!Q18</f>
        <v>5.1499440993789669E-3</v>
      </c>
      <c r="R18" s="24">
        <f>BRPL_EOD!R18-BRPL_ISGS_exbus!R18</f>
        <v>-5.7503955968485343E-5</v>
      </c>
      <c r="S18" s="24">
        <f>BRPL_EOD!S18-BRPL_ISGS_exbus!S18</f>
        <v>8.0747986942331096E-4</v>
      </c>
      <c r="T18" s="24">
        <f>BRPL_EOD!T18-BRPL_ISGS_exbus!T18</f>
        <v>-1.6761904761852797E-5</v>
      </c>
      <c r="U18" s="24">
        <f>BRPL_EOD!U18-BRPL_ISGS_exbus!U18</f>
        <v>-1.3198176785564897E-3</v>
      </c>
      <c r="V18" s="24">
        <f>BRPL_EOD!V18-BRPL_ISGS_exbus!V18</f>
        <v>-2.2903106936400519E-4</v>
      </c>
      <c r="W18" s="24">
        <f>BRPL_EOD!W18-BRPL_ISGS_exbus!W18</f>
        <v>2.4260020152269135E-3</v>
      </c>
      <c r="X18" s="24">
        <f>BRPL_EOD!X18-BRPL_ISGS_exbus!X18</f>
        <v>-1.8772272215912267E-3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-8.6397301899410195E-3</v>
      </c>
      <c r="L19" s="24">
        <f>BRPL_EOD!L19-BRPL_ISGS_exbus!L19</f>
        <v>-3.179829526427369E-4</v>
      </c>
      <c r="M19" s="24">
        <f>BRPL_EOD!M19-BRPL_ISGS_exbus!M19</f>
        <v>2.2913178460584049E-3</v>
      </c>
      <c r="N19" s="24">
        <f>BRPL_EOD!N19-BRPL_ISGS_exbus!N19</f>
        <v>-5.1827419786114604E-3</v>
      </c>
      <c r="O19" s="24">
        <f>BRPL_EOD!O19-BRPL_ISGS_exbus!O19</f>
        <v>5.7006225334106375E-3</v>
      </c>
      <c r="P19" s="24">
        <f>BRPL_EOD!P19-BRPL_ISGS_exbus!P19</f>
        <v>-8.3285950413269916E-4</v>
      </c>
      <c r="Q19" s="24">
        <f>BRPL_EOD!Q19-BRPL_ISGS_exbus!Q19</f>
        <v>5.1499440993789669E-3</v>
      </c>
      <c r="R19" s="24">
        <f>BRPL_EOD!R19-BRPL_ISGS_exbus!R19</f>
        <v>6.4136630290079211E-3</v>
      </c>
      <c r="S19" s="24">
        <f>BRPL_EOD!S19-BRPL_ISGS_exbus!S19</f>
        <v>8.0747986942331096E-4</v>
      </c>
      <c r="T19" s="24">
        <f>BRPL_EOD!T19-BRPL_ISGS_exbus!T19</f>
        <v>-1.6761904761852797E-5</v>
      </c>
      <c r="U19" s="24">
        <f>BRPL_EOD!U19-BRPL_ISGS_exbus!U19</f>
        <v>-1.3198176785564897E-3</v>
      </c>
      <c r="V19" s="24">
        <f>BRPL_EOD!V19-BRPL_ISGS_exbus!V19</f>
        <v>-2.8017508417654824E-4</v>
      </c>
      <c r="W19" s="24">
        <f>BRPL_EOD!W19-BRPL_ISGS_exbus!W19</f>
        <v>2.4260020152269135E-3</v>
      </c>
      <c r="X19" s="24">
        <f>BRPL_EOD!X19-BRPL_ISGS_exbus!X19</f>
        <v>-1.8772272215912267E-3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-8.6397301899410195E-3</v>
      </c>
      <c r="L20" s="24">
        <f>BRPL_EOD!L20-BRPL_ISGS_exbus!L20</f>
        <v>-3.179829526427369E-4</v>
      </c>
      <c r="M20" s="24">
        <f>BRPL_EOD!M20-BRPL_ISGS_exbus!M20</f>
        <v>2.2913178460584049E-3</v>
      </c>
      <c r="N20" s="24">
        <f>BRPL_EOD!N20-BRPL_ISGS_exbus!N20</f>
        <v>-5.1827419786114604E-3</v>
      </c>
      <c r="O20" s="24">
        <f>BRPL_EOD!O20-BRPL_ISGS_exbus!O20</f>
        <v>5.7006225334106375E-3</v>
      </c>
      <c r="P20" s="24">
        <f>BRPL_EOD!P20-BRPL_ISGS_exbus!P20</f>
        <v>-8.3285950413269916E-4</v>
      </c>
      <c r="Q20" s="24">
        <f>BRPL_EOD!Q20-BRPL_ISGS_exbus!Q20</f>
        <v>5.1499440993789669E-3</v>
      </c>
      <c r="R20" s="24">
        <f>BRPL_EOD!R20-BRPL_ISGS_exbus!R20</f>
        <v>6.4136630290079211E-3</v>
      </c>
      <c r="S20" s="24">
        <f>BRPL_EOD!S20-BRPL_ISGS_exbus!S20</f>
        <v>8.0747986942331096E-4</v>
      </c>
      <c r="T20" s="24">
        <f>BRPL_EOD!T20-BRPL_ISGS_exbus!T20</f>
        <v>-1.6761904761852797E-5</v>
      </c>
      <c r="U20" s="24">
        <f>BRPL_EOD!U20-BRPL_ISGS_exbus!U20</f>
        <v>-1.3198176785564897E-3</v>
      </c>
      <c r="V20" s="24">
        <f>BRPL_EOD!V20-BRPL_ISGS_exbus!V20</f>
        <v>-2.8017508417654824E-4</v>
      </c>
      <c r="W20" s="24">
        <f>BRPL_EOD!W20-BRPL_ISGS_exbus!W20</f>
        <v>2.4260020152269135E-3</v>
      </c>
      <c r="X20" s="24">
        <f>BRPL_EOD!X20-BRPL_ISGS_exbus!X20</f>
        <v>-1.8772272215912267E-3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-8.6397301899410195E-3</v>
      </c>
      <c r="L21" s="24">
        <f>BRPL_EOD!L21-BRPL_ISGS_exbus!L21</f>
        <v>-3.179829526427369E-4</v>
      </c>
      <c r="M21" s="24">
        <f>BRPL_EOD!M21-BRPL_ISGS_exbus!M21</f>
        <v>2.2913178460584049E-3</v>
      </c>
      <c r="N21" s="24">
        <f>BRPL_EOD!N21-BRPL_ISGS_exbus!N21</f>
        <v>-5.1827419786114604E-3</v>
      </c>
      <c r="O21" s="24">
        <f>BRPL_EOD!O21-BRPL_ISGS_exbus!O21</f>
        <v>5.7006225334106375E-3</v>
      </c>
      <c r="P21" s="24">
        <f>BRPL_EOD!P21-BRPL_ISGS_exbus!P21</f>
        <v>-8.3285950413269916E-4</v>
      </c>
      <c r="Q21" s="24">
        <f>BRPL_EOD!Q21-BRPL_ISGS_exbus!Q21</f>
        <v>5.1499440993789669E-3</v>
      </c>
      <c r="R21" s="24">
        <f>BRPL_EOD!R21-BRPL_ISGS_exbus!R21</f>
        <v>6.4136630290079211E-3</v>
      </c>
      <c r="S21" s="24">
        <f>BRPL_EOD!S21-BRPL_ISGS_exbus!S21</f>
        <v>8.0747986942331096E-4</v>
      </c>
      <c r="T21" s="24">
        <f>BRPL_EOD!T21-BRPL_ISGS_exbus!T21</f>
        <v>-1.6761904761852797E-5</v>
      </c>
      <c r="U21" s="24">
        <f>BRPL_EOD!U21-BRPL_ISGS_exbus!U21</f>
        <v>-1.3198176785564897E-3</v>
      </c>
      <c r="V21" s="24">
        <f>BRPL_EOD!V21-BRPL_ISGS_exbus!V21</f>
        <v>-2.8017508417654824E-4</v>
      </c>
      <c r="W21" s="24">
        <f>BRPL_EOD!W21-BRPL_ISGS_exbus!W21</f>
        <v>2.4260020152269135E-3</v>
      </c>
      <c r="X21" s="24">
        <f>BRPL_EOD!X21-BRPL_ISGS_exbus!X21</f>
        <v>-1.8772272215912267E-3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-8.6397301899410195E-3</v>
      </c>
      <c r="L22" s="24">
        <f>BRPL_EOD!L22-BRPL_ISGS_exbus!L22</f>
        <v>-3.179829526427369E-4</v>
      </c>
      <c r="M22" s="24">
        <f>BRPL_EOD!M22-BRPL_ISGS_exbus!M22</f>
        <v>2.2913178460584049E-3</v>
      </c>
      <c r="N22" s="24">
        <f>BRPL_EOD!N22-BRPL_ISGS_exbus!N22</f>
        <v>-5.1827419786114604E-3</v>
      </c>
      <c r="O22" s="24">
        <f>BRPL_EOD!O22-BRPL_ISGS_exbus!O22</f>
        <v>5.7006225334106375E-3</v>
      </c>
      <c r="P22" s="24">
        <f>BRPL_EOD!P22-BRPL_ISGS_exbus!P22</f>
        <v>-8.3285950413269916E-4</v>
      </c>
      <c r="Q22" s="24">
        <f>BRPL_EOD!Q22-BRPL_ISGS_exbus!Q22</f>
        <v>5.1499440993789669E-3</v>
      </c>
      <c r="R22" s="24">
        <f>BRPL_EOD!R22-BRPL_ISGS_exbus!R22</f>
        <v>6.4136630290079211E-3</v>
      </c>
      <c r="S22" s="24">
        <f>BRPL_EOD!S22-BRPL_ISGS_exbus!S22</f>
        <v>8.0747986942331096E-4</v>
      </c>
      <c r="T22" s="24">
        <f>BRPL_EOD!T22-BRPL_ISGS_exbus!T22</f>
        <v>-1.6761904761852797E-5</v>
      </c>
      <c r="U22" s="24">
        <f>BRPL_EOD!U22-BRPL_ISGS_exbus!U22</f>
        <v>-1.3198176785564897E-3</v>
      </c>
      <c r="V22" s="24">
        <f>BRPL_EOD!V22-BRPL_ISGS_exbus!V22</f>
        <v>-2.8017508417654824E-4</v>
      </c>
      <c r="W22" s="24">
        <f>BRPL_EOD!W22-BRPL_ISGS_exbus!W22</f>
        <v>2.4260020152269135E-3</v>
      </c>
      <c r="X22" s="24">
        <f>BRPL_EOD!X22-BRPL_ISGS_exbus!X22</f>
        <v>-1.8772272215912267E-3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-8.6397301899410195E-3</v>
      </c>
      <c r="L23" s="24">
        <f>BRPL_EOD!L23-BRPL_ISGS_exbus!L23</f>
        <v>4.4359574953745096E-5</v>
      </c>
      <c r="M23" s="24">
        <f>BRPL_EOD!M23-BRPL_ISGS_exbus!M23</f>
        <v>2.2913178460584049E-3</v>
      </c>
      <c r="N23" s="24">
        <f>BRPL_EOD!N23-BRPL_ISGS_exbus!N23</f>
        <v>-5.1827419786114604E-3</v>
      </c>
      <c r="O23" s="24">
        <f>BRPL_EOD!O23-BRPL_ISGS_exbus!O23</f>
        <v>5.7006225334106375E-3</v>
      </c>
      <c r="P23" s="24">
        <f>BRPL_EOD!P23-BRPL_ISGS_exbus!P23</f>
        <v>-8.3285950413269916E-4</v>
      </c>
      <c r="Q23" s="24">
        <f>BRPL_EOD!Q23-BRPL_ISGS_exbus!Q23</f>
        <v>-3.6038631790749065E-3</v>
      </c>
      <c r="R23" s="24">
        <f>BRPL_EOD!R23-BRPL_ISGS_exbus!R23</f>
        <v>6.4136630290079211E-3</v>
      </c>
      <c r="S23" s="24">
        <f>BRPL_EOD!S23-BRPL_ISGS_exbus!S23</f>
        <v>9.597654266961797E-4</v>
      </c>
      <c r="T23" s="24">
        <f>BRPL_EOD!T23-BRPL_ISGS_exbus!T23</f>
        <v>1.3833310344828487E-3</v>
      </c>
      <c r="U23" s="24">
        <f>BRPL_EOD!U23-BRPL_ISGS_exbus!U23</f>
        <v>-1.3198176785564897E-3</v>
      </c>
      <c r="V23" s="24">
        <f>BRPL_EOD!V23-BRPL_ISGS_exbus!V23</f>
        <v>-2.8017508417654824E-4</v>
      </c>
      <c r="W23" s="24">
        <f>BRPL_EOD!W23-BRPL_ISGS_exbus!W23</f>
        <v>2.4260020152269135E-3</v>
      </c>
      <c r="X23" s="24">
        <f>BRPL_EOD!X23-BRPL_ISGS_exbus!X23</f>
        <v>-1.8772272215912267E-3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-8.6397301899410195E-3</v>
      </c>
      <c r="L24" s="24">
        <f>BRPL_EOD!L24-BRPL_ISGS_exbus!L24</f>
        <v>4.4359574953745096E-5</v>
      </c>
      <c r="M24" s="24">
        <f>BRPL_EOD!M24-BRPL_ISGS_exbus!M24</f>
        <v>2.2913178460584049E-3</v>
      </c>
      <c r="N24" s="24">
        <f>BRPL_EOD!N24-BRPL_ISGS_exbus!N24</f>
        <v>-5.1827419786114604E-3</v>
      </c>
      <c r="O24" s="24">
        <f>BRPL_EOD!O24-BRPL_ISGS_exbus!O24</f>
        <v>5.7006225334106375E-3</v>
      </c>
      <c r="P24" s="24">
        <f>BRPL_EOD!P24-BRPL_ISGS_exbus!P24</f>
        <v>-8.3285950413269916E-4</v>
      </c>
      <c r="Q24" s="24">
        <f>BRPL_EOD!Q24-BRPL_ISGS_exbus!Q24</f>
        <v>-3.6038631790749065E-3</v>
      </c>
      <c r="R24" s="24">
        <f>BRPL_EOD!R24-BRPL_ISGS_exbus!R24</f>
        <v>6.4136630290079211E-3</v>
      </c>
      <c r="S24" s="24">
        <f>BRPL_EOD!S24-BRPL_ISGS_exbus!S24</f>
        <v>5.375330196748962E-3</v>
      </c>
      <c r="T24" s="24">
        <f>BRPL_EOD!T24-BRPL_ISGS_exbus!T24</f>
        <v>-1.8116363636364596E-3</v>
      </c>
      <c r="U24" s="24">
        <f>BRPL_EOD!U24-BRPL_ISGS_exbus!U24</f>
        <v>-1.3198176785564897E-3</v>
      </c>
      <c r="V24" s="24">
        <f>BRPL_EOD!V24-BRPL_ISGS_exbus!V24</f>
        <v>-2.8017508417654824E-4</v>
      </c>
      <c r="W24" s="24">
        <f>BRPL_EOD!W24-BRPL_ISGS_exbus!W24</f>
        <v>2.4260020152269135E-3</v>
      </c>
      <c r="X24" s="24">
        <f>BRPL_EOD!X24-BRPL_ISGS_exbus!X24</f>
        <v>-1.8772272215912267E-3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-8.6397301899410195E-3</v>
      </c>
      <c r="L25" s="24">
        <f>BRPL_EOD!L25-BRPL_ISGS_exbus!L25</f>
        <v>4.4359574953745096E-5</v>
      </c>
      <c r="M25" s="24">
        <f>BRPL_EOD!M25-BRPL_ISGS_exbus!M25</f>
        <v>2.2913178460584049E-3</v>
      </c>
      <c r="N25" s="24">
        <f>BRPL_EOD!N25-BRPL_ISGS_exbus!N25</f>
        <v>-5.1827419786114604E-3</v>
      </c>
      <c r="O25" s="24">
        <f>BRPL_EOD!O25-BRPL_ISGS_exbus!O25</f>
        <v>5.7006225334106375E-3</v>
      </c>
      <c r="P25" s="24">
        <f>BRPL_EOD!P25-BRPL_ISGS_exbus!P25</f>
        <v>-8.3285950413269916E-4</v>
      </c>
      <c r="Q25" s="24">
        <f>BRPL_EOD!Q25-BRPL_ISGS_exbus!Q25</f>
        <v>-3.6038631790749065E-3</v>
      </c>
      <c r="R25" s="24">
        <f>BRPL_EOD!R25-BRPL_ISGS_exbus!R25</f>
        <v>-2.2556696066757809E-3</v>
      </c>
      <c r="S25" s="24">
        <f>BRPL_EOD!S25-BRPL_ISGS_exbus!S25</f>
        <v>3.1338695150129325E-3</v>
      </c>
      <c r="T25" s="24">
        <f>BRPL_EOD!T25-BRPL_ISGS_exbus!T25</f>
        <v>-1.8116363636364596E-3</v>
      </c>
      <c r="U25" s="24">
        <f>BRPL_EOD!U25-BRPL_ISGS_exbus!U25</f>
        <v>-1.3198176785564897E-3</v>
      </c>
      <c r="V25" s="24">
        <f>BRPL_EOD!V25-BRPL_ISGS_exbus!V25</f>
        <v>9.1428571428586736E-4</v>
      </c>
      <c r="W25" s="24">
        <f>BRPL_EOD!W25-BRPL_ISGS_exbus!W25</f>
        <v>2.4260020152269135E-3</v>
      </c>
      <c r="X25" s="24">
        <f>BRPL_EOD!X25-BRPL_ISGS_exbus!X25</f>
        <v>-1.8772272215912267E-3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-8.6397301899410195E-3</v>
      </c>
      <c r="L26" s="24">
        <f>BRPL_EOD!L26-BRPL_ISGS_exbus!L26</f>
        <v>1.2640771230465475E-4</v>
      </c>
      <c r="M26" s="24">
        <f>BRPL_EOD!M26-BRPL_ISGS_exbus!M26</f>
        <v>2.2913178460584049E-3</v>
      </c>
      <c r="N26" s="24">
        <f>BRPL_EOD!N26-BRPL_ISGS_exbus!N26</f>
        <v>-5.1827419786114604E-3</v>
      </c>
      <c r="O26" s="24">
        <f>BRPL_EOD!O26-BRPL_ISGS_exbus!O26</f>
        <v>5.7006225334106375E-3</v>
      </c>
      <c r="P26" s="24">
        <f>BRPL_EOD!P26-BRPL_ISGS_exbus!P26</f>
        <v>-8.3285950413269916E-4</v>
      </c>
      <c r="Q26" s="24">
        <f>BRPL_EOD!Q26-BRPL_ISGS_exbus!Q26</f>
        <v>-3.6038631790749065E-3</v>
      </c>
      <c r="R26" s="24">
        <f>BRPL_EOD!R26-BRPL_ISGS_exbus!R26</f>
        <v>-2.2556696066757809E-3</v>
      </c>
      <c r="S26" s="24">
        <f>BRPL_EOD!S26-BRPL_ISGS_exbus!S26</f>
        <v>3.926841474248377E-3</v>
      </c>
      <c r="T26" s="24">
        <f>BRPL_EOD!T26-BRPL_ISGS_exbus!T26</f>
        <v>-1.8116363636364596E-3</v>
      </c>
      <c r="U26" s="24">
        <f>BRPL_EOD!U26-BRPL_ISGS_exbus!U26</f>
        <v>-1.3198176785564897E-3</v>
      </c>
      <c r="V26" s="24">
        <f>BRPL_EOD!V26-BRPL_ISGS_exbus!V26</f>
        <v>9.1428571428586736E-4</v>
      </c>
      <c r="W26" s="24">
        <f>BRPL_EOD!W26-BRPL_ISGS_exbus!W26</f>
        <v>2.4260020152269135E-3</v>
      </c>
      <c r="X26" s="24">
        <f>BRPL_EOD!X26-BRPL_ISGS_exbus!X26</f>
        <v>-1.8772272215912267E-3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-8.6397301899410195E-3</v>
      </c>
      <c r="L27" s="24">
        <f>BRPL_EOD!L27-BRPL_ISGS_exbus!L27</f>
        <v>3.6346425046929198E-4</v>
      </c>
      <c r="M27" s="24">
        <f>BRPL_EOD!M27-BRPL_ISGS_exbus!M27</f>
        <v>2.2913178460584049E-3</v>
      </c>
      <c r="N27" s="24">
        <f>BRPL_EOD!N27-BRPL_ISGS_exbus!N27</f>
        <v>-5.1827419786114604E-3</v>
      </c>
      <c r="O27" s="24">
        <f>BRPL_EOD!O27-BRPL_ISGS_exbus!O27</f>
        <v>5.7006225334106375E-3</v>
      </c>
      <c r="P27" s="24">
        <f>BRPL_EOD!P27-BRPL_ISGS_exbus!P27</f>
        <v>-8.3285950413269916E-4</v>
      </c>
      <c r="Q27" s="24">
        <f>BRPL_EOD!Q27-BRPL_ISGS_exbus!Q27</f>
        <v>-3.6038631790749065E-3</v>
      </c>
      <c r="R27" s="24">
        <f>BRPL_EOD!R27-BRPL_ISGS_exbus!R27</f>
        <v>1.354047544559478E-4</v>
      </c>
      <c r="S27" s="24">
        <f>BRPL_EOD!S27-BRPL_ISGS_exbus!S27</f>
        <v>7.7296634856693913E-4</v>
      </c>
      <c r="T27" s="24">
        <f>BRPL_EOD!T27-BRPL_ISGS_exbus!T27</f>
        <v>-1.8116363636364596E-3</v>
      </c>
      <c r="U27" s="24">
        <f>BRPL_EOD!U27-BRPL_ISGS_exbus!U27</f>
        <v>-1.3198176785564897E-3</v>
      </c>
      <c r="V27" s="24">
        <f>BRPL_EOD!V27-BRPL_ISGS_exbus!V27</f>
        <v>-2.4784332946641285E-3</v>
      </c>
      <c r="W27" s="24">
        <f>BRPL_EOD!W27-BRPL_ISGS_exbus!W27</f>
        <v>2.4260020152269135E-3</v>
      </c>
      <c r="X27" s="24">
        <f>BRPL_EOD!X27-BRPL_ISGS_exbus!X27</f>
        <v>-1.8772272215912267E-3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-8.6397301899410195E-3</v>
      </c>
      <c r="L28" s="24">
        <f>BRPL_EOD!L28-BRPL_ISGS_exbus!L28</f>
        <v>-9.5070941711128398E-5</v>
      </c>
      <c r="M28" s="24">
        <f>BRPL_EOD!M28-BRPL_ISGS_exbus!M28</f>
        <v>2.2913178460584049E-3</v>
      </c>
      <c r="N28" s="24">
        <f>BRPL_EOD!N28-BRPL_ISGS_exbus!N28</f>
        <v>-5.1827419786114604E-3</v>
      </c>
      <c r="O28" s="24">
        <f>BRPL_EOD!O28-BRPL_ISGS_exbus!O28</f>
        <v>5.7006225334106375E-3</v>
      </c>
      <c r="P28" s="24">
        <f>BRPL_EOD!P28-BRPL_ISGS_exbus!P28</f>
        <v>-8.3285950413269916E-4</v>
      </c>
      <c r="Q28" s="24">
        <f>BRPL_EOD!Q28-BRPL_ISGS_exbus!Q28</f>
        <v>-3.6038631790749065E-3</v>
      </c>
      <c r="R28" s="24">
        <f>BRPL_EOD!R28-BRPL_ISGS_exbus!R28</f>
        <v>6.6271269928499521E-3</v>
      </c>
      <c r="S28" s="24">
        <f>BRPL_EOD!S28-BRPL_ISGS_exbus!S28</f>
        <v>8.6219819331532221E-3</v>
      </c>
      <c r="T28" s="24">
        <f>BRPL_EOD!T28-BRPL_ISGS_exbus!T28</f>
        <v>-1.8116363636364596E-3</v>
      </c>
      <c r="U28" s="24">
        <f>BRPL_EOD!U28-BRPL_ISGS_exbus!U28</f>
        <v>-1.3198176785564897E-3</v>
      </c>
      <c r="V28" s="24">
        <f>BRPL_EOD!V28-BRPL_ISGS_exbus!V28</f>
        <v>-2.4784332946641285E-3</v>
      </c>
      <c r="W28" s="24">
        <f>BRPL_EOD!W28-BRPL_ISGS_exbus!W28</f>
        <v>4.162091239926724E-3</v>
      </c>
      <c r="X28" s="24">
        <f>BRPL_EOD!X28-BRPL_ISGS_exbus!X28</f>
        <v>-3.7870964606767643E-3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-2.0448199671250222E-3</v>
      </c>
      <c r="L29" s="24">
        <f>BRPL_EOD!L29-BRPL_ISGS_exbus!L29</f>
        <v>-6.3271743343307207E-5</v>
      </c>
      <c r="M29" s="24">
        <f>BRPL_EOD!M29-BRPL_ISGS_exbus!M29</f>
        <v>2.2913178460584049E-3</v>
      </c>
      <c r="N29" s="24">
        <f>BRPL_EOD!N29-BRPL_ISGS_exbus!N29</f>
        <v>-5.1827419786114604E-3</v>
      </c>
      <c r="O29" s="24">
        <f>BRPL_EOD!O29-BRPL_ISGS_exbus!O29</f>
        <v>5.7006225334106375E-3</v>
      </c>
      <c r="P29" s="24">
        <f>BRPL_EOD!P29-BRPL_ISGS_exbus!P29</f>
        <v>2.3905912302595311E-3</v>
      </c>
      <c r="Q29" s="24">
        <f>BRPL_EOD!Q29-BRPL_ISGS_exbus!Q29</f>
        <v>-3.6038631790749065E-3</v>
      </c>
      <c r="R29" s="24">
        <f>BRPL_EOD!R29-BRPL_ISGS_exbus!R29</f>
        <v>-2.2556696066757809E-3</v>
      </c>
      <c r="S29" s="24">
        <f>BRPL_EOD!S29-BRPL_ISGS_exbus!S29</f>
        <v>3.1338695150129325E-3</v>
      </c>
      <c r="T29" s="24">
        <f>BRPL_EOD!T29-BRPL_ISGS_exbus!T29</f>
        <v>1.5039999999999984E-3</v>
      </c>
      <c r="U29" s="24">
        <f>BRPL_EOD!U29-BRPL_ISGS_exbus!U29</f>
        <v>-1.3198176785564897E-3</v>
      </c>
      <c r="V29" s="24">
        <f>BRPL_EOD!V29-BRPL_ISGS_exbus!V29</f>
        <v>9.1428571428586736E-4</v>
      </c>
      <c r="W29" s="24">
        <f>BRPL_EOD!W29-BRPL_ISGS_exbus!W29</f>
        <v>2.4260020152269135E-3</v>
      </c>
      <c r="X29" s="24">
        <f>BRPL_EOD!X29-BRPL_ISGS_exbus!X29</f>
        <v>-1.8772272215912267E-3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-2.0448199671250222E-3</v>
      </c>
      <c r="L30" s="24">
        <f>BRPL_EOD!L30-BRPL_ISGS_exbus!L30</f>
        <v>-6.3271743343307207E-5</v>
      </c>
      <c r="M30" s="24">
        <f>BRPL_EOD!M30-BRPL_ISGS_exbus!M30</f>
        <v>2.2913178460584049E-3</v>
      </c>
      <c r="N30" s="24">
        <f>BRPL_EOD!N30-BRPL_ISGS_exbus!N30</f>
        <v>-5.1827419786114604E-3</v>
      </c>
      <c r="O30" s="24">
        <f>BRPL_EOD!O30-BRPL_ISGS_exbus!O30</f>
        <v>5.7006225334106375E-3</v>
      </c>
      <c r="P30" s="24">
        <f>BRPL_EOD!P30-BRPL_ISGS_exbus!P30</f>
        <v>2.3905912302595311E-3</v>
      </c>
      <c r="Q30" s="24">
        <f>BRPL_EOD!Q30-BRPL_ISGS_exbus!Q30</f>
        <v>-3.6038631790749065E-3</v>
      </c>
      <c r="R30" s="24">
        <f>BRPL_EOD!R30-BRPL_ISGS_exbus!R30</f>
        <v>-2.2556696066757809E-3</v>
      </c>
      <c r="S30" s="24">
        <f>BRPL_EOD!S30-BRPL_ISGS_exbus!S30</f>
        <v>3.1338695150129325E-3</v>
      </c>
      <c r="T30" s="24">
        <f>BRPL_EOD!T30-BRPL_ISGS_exbus!T30</f>
        <v>1.5039999999999984E-3</v>
      </c>
      <c r="U30" s="24">
        <f>BRPL_EOD!U30-BRPL_ISGS_exbus!U30</f>
        <v>-1.3198176785564897E-3</v>
      </c>
      <c r="V30" s="24">
        <f>BRPL_EOD!V30-BRPL_ISGS_exbus!V30</f>
        <v>9.1428571428586736E-4</v>
      </c>
      <c r="W30" s="24">
        <f>BRPL_EOD!W30-BRPL_ISGS_exbus!W30</f>
        <v>2.4260020152269135E-3</v>
      </c>
      <c r="X30" s="24">
        <f>BRPL_EOD!X30-BRPL_ISGS_exbus!X30</f>
        <v>-1.8772272215912267E-3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-8.6397301899410195E-3</v>
      </c>
      <c r="L31" s="24">
        <f>BRPL_EOD!L31-BRPL_ISGS_exbus!L31</f>
        <v>-1.7242806258366272E-5</v>
      </c>
      <c r="M31" s="24">
        <f>BRPL_EOD!M31-BRPL_ISGS_exbus!M31</f>
        <v>2.2913178460584049E-3</v>
      </c>
      <c r="N31" s="24">
        <f>BRPL_EOD!N31-BRPL_ISGS_exbus!N31</f>
        <v>-5.1827419786114604E-3</v>
      </c>
      <c r="O31" s="24">
        <f>BRPL_EOD!O31-BRPL_ISGS_exbus!O31</f>
        <v>5.7006225334106375E-3</v>
      </c>
      <c r="P31" s="24">
        <f>BRPL_EOD!P31-BRPL_ISGS_exbus!P31</f>
        <v>2.3905912302595311E-3</v>
      </c>
      <c r="Q31" s="24">
        <f>BRPL_EOD!Q31-BRPL_ISGS_exbus!Q31</f>
        <v>-3.6038631790749065E-3</v>
      </c>
      <c r="R31" s="24">
        <f>BRPL_EOD!R31-BRPL_ISGS_exbus!R31</f>
        <v>6.6271269928499521E-3</v>
      </c>
      <c r="S31" s="24">
        <f>BRPL_EOD!S31-BRPL_ISGS_exbus!S31</f>
        <v>3.926841474248377E-3</v>
      </c>
      <c r="T31" s="24">
        <f>BRPL_EOD!T31-BRPL_ISGS_exbus!T31</f>
        <v>1.5039999999999984E-3</v>
      </c>
      <c r="U31" s="24">
        <f>BRPL_EOD!U31-BRPL_ISGS_exbus!U31</f>
        <v>-1.3198176785564897E-3</v>
      </c>
      <c r="V31" s="24">
        <f>BRPL_EOD!V31-BRPL_ISGS_exbus!V31</f>
        <v>-2.4784332946641285E-3</v>
      </c>
      <c r="W31" s="24">
        <f>BRPL_EOD!W31-BRPL_ISGS_exbus!W31</f>
        <v>2.4260020152269135E-3</v>
      </c>
      <c r="X31" s="24">
        <f>BRPL_EOD!X31-BRPL_ISGS_exbus!X31</f>
        <v>-1.8772272215912267E-3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-8.6397301899410195E-3</v>
      </c>
      <c r="L32" s="24">
        <f>BRPL_EOD!L32-BRPL_ISGS_exbus!L32</f>
        <v>-1.8070666942904268E-4</v>
      </c>
      <c r="M32" s="24">
        <f>BRPL_EOD!M32-BRPL_ISGS_exbus!M32</f>
        <v>2.2913178460584049E-3</v>
      </c>
      <c r="N32" s="24">
        <f>BRPL_EOD!N32-BRPL_ISGS_exbus!N32</f>
        <v>-5.1827419786114604E-3</v>
      </c>
      <c r="O32" s="24">
        <f>BRPL_EOD!O32-BRPL_ISGS_exbus!O32</f>
        <v>5.7006225334106375E-3</v>
      </c>
      <c r="P32" s="24">
        <f>BRPL_EOD!P32-BRPL_ISGS_exbus!P32</f>
        <v>2.3905912302595311E-3</v>
      </c>
      <c r="Q32" s="24">
        <f>BRPL_EOD!Q32-BRPL_ISGS_exbus!Q32</f>
        <v>-3.6038631790749065E-3</v>
      </c>
      <c r="R32" s="24">
        <f>BRPL_EOD!R32-BRPL_ISGS_exbus!R32</f>
        <v>6.6271269928499521E-3</v>
      </c>
      <c r="S32" s="24">
        <f>BRPL_EOD!S32-BRPL_ISGS_exbus!S32</f>
        <v>3.926841474248377E-3</v>
      </c>
      <c r="T32" s="24">
        <f>BRPL_EOD!T32-BRPL_ISGS_exbus!T32</f>
        <v>-1.8116363636364596E-3</v>
      </c>
      <c r="U32" s="24">
        <f>BRPL_EOD!U32-BRPL_ISGS_exbus!U32</f>
        <v>-1.3198176785564897E-3</v>
      </c>
      <c r="V32" s="24">
        <f>BRPL_EOD!V32-BRPL_ISGS_exbus!V32</f>
        <v>-2.4784332946641285E-3</v>
      </c>
      <c r="W32" s="24">
        <f>BRPL_EOD!W32-BRPL_ISGS_exbus!W32</f>
        <v>2.4260020152269135E-3</v>
      </c>
      <c r="X32" s="24">
        <f>BRPL_EOD!X32-BRPL_ISGS_exbus!X32</f>
        <v>-1.8772272215912267E-3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-8.6397301899410195E-3</v>
      </c>
      <c r="L33" s="24">
        <f>BRPL_EOD!L33-BRPL_ISGS_exbus!L33</f>
        <v>1.2640771230465475E-4</v>
      </c>
      <c r="M33" s="24">
        <f>BRPL_EOD!M33-BRPL_ISGS_exbus!M33</f>
        <v>2.2913178460584049E-3</v>
      </c>
      <c r="N33" s="24">
        <f>BRPL_EOD!N33-BRPL_ISGS_exbus!N33</f>
        <v>-5.1827419786114604E-3</v>
      </c>
      <c r="O33" s="24">
        <f>BRPL_EOD!O33-BRPL_ISGS_exbus!O33</f>
        <v>5.7006225334106375E-3</v>
      </c>
      <c r="P33" s="24">
        <f>BRPL_EOD!P33-BRPL_ISGS_exbus!P33</f>
        <v>2.3905912302595311E-3</v>
      </c>
      <c r="Q33" s="24">
        <f>BRPL_EOD!Q33-BRPL_ISGS_exbus!Q33</f>
        <v>-3.6038631790749065E-3</v>
      </c>
      <c r="R33" s="24">
        <f>BRPL_EOD!R33-BRPL_ISGS_exbus!R33</f>
        <v>6.4136630290079211E-3</v>
      </c>
      <c r="S33" s="24">
        <f>BRPL_EOD!S33-BRPL_ISGS_exbus!S33</f>
        <v>7.7296634856693913E-4</v>
      </c>
      <c r="T33" s="24">
        <f>BRPL_EOD!T33-BRPL_ISGS_exbus!T33</f>
        <v>-1.8116363636364596E-3</v>
      </c>
      <c r="U33" s="24">
        <f>BRPL_EOD!U33-BRPL_ISGS_exbus!U33</f>
        <v>-1.3198176785564897E-3</v>
      </c>
      <c r="V33" s="24">
        <f>BRPL_EOD!V33-BRPL_ISGS_exbus!V33</f>
        <v>-2.8017508417654824E-4</v>
      </c>
      <c r="W33" s="24">
        <f>BRPL_EOD!W33-BRPL_ISGS_exbus!W33</f>
        <v>2.4260020152269135E-3</v>
      </c>
      <c r="X33" s="24">
        <f>BRPL_EOD!X33-BRPL_ISGS_exbus!X33</f>
        <v>-1.8772272215912267E-3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-8.6397301899410195E-3</v>
      </c>
      <c r="L34" s="24">
        <f>BRPL_EOD!L34-BRPL_ISGS_exbus!L34</f>
        <v>4.4359574953745096E-5</v>
      </c>
      <c r="M34" s="24">
        <f>BRPL_EOD!M34-BRPL_ISGS_exbus!M34</f>
        <v>2.2913178460584049E-3</v>
      </c>
      <c r="N34" s="24">
        <f>BRPL_EOD!N34-BRPL_ISGS_exbus!N34</f>
        <v>-5.1827419786114604E-3</v>
      </c>
      <c r="O34" s="24">
        <f>BRPL_EOD!O34-BRPL_ISGS_exbus!O34</f>
        <v>5.7006225334106375E-3</v>
      </c>
      <c r="P34" s="24">
        <f>BRPL_EOD!P34-BRPL_ISGS_exbus!P34</f>
        <v>2.3905912302595311E-3</v>
      </c>
      <c r="Q34" s="24">
        <f>BRPL_EOD!Q34-BRPL_ISGS_exbus!Q34</f>
        <v>-3.6038631790749065E-3</v>
      </c>
      <c r="R34" s="24">
        <f>BRPL_EOD!R34-BRPL_ISGS_exbus!R34</f>
        <v>6.4136630290079211E-3</v>
      </c>
      <c r="S34" s="24">
        <f>BRPL_EOD!S34-BRPL_ISGS_exbus!S34</f>
        <v>5.375330196748962E-3</v>
      </c>
      <c r="T34" s="24">
        <f>BRPL_EOD!T34-BRPL_ISGS_exbus!T34</f>
        <v>-1.8116363636364596E-3</v>
      </c>
      <c r="U34" s="24">
        <f>BRPL_EOD!U34-BRPL_ISGS_exbus!U34</f>
        <v>-1.3198176785564897E-3</v>
      </c>
      <c r="V34" s="24">
        <f>BRPL_EOD!V34-BRPL_ISGS_exbus!V34</f>
        <v>-2.8017508417654824E-4</v>
      </c>
      <c r="W34" s="24">
        <f>BRPL_EOD!W34-BRPL_ISGS_exbus!W34</f>
        <v>2.4260020152269135E-3</v>
      </c>
      <c r="X34" s="24">
        <f>BRPL_EOD!X34-BRPL_ISGS_exbus!X34</f>
        <v>-1.8772272215912267E-3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-8.6397301899410195E-3</v>
      </c>
      <c r="L35" s="24">
        <f>BRPL_EOD!L35-BRPL_ISGS_exbus!L35</f>
        <v>4.4359574953745096E-5</v>
      </c>
      <c r="M35" s="24">
        <f>BRPL_EOD!M35-BRPL_ISGS_exbus!M35</f>
        <v>2.2913178460584049E-3</v>
      </c>
      <c r="N35" s="24">
        <f>BRPL_EOD!N35-BRPL_ISGS_exbus!N35</f>
        <v>-5.1827419786114604E-3</v>
      </c>
      <c r="O35" s="24">
        <f>BRPL_EOD!O35-BRPL_ISGS_exbus!O35</f>
        <v>5.7006225334106375E-3</v>
      </c>
      <c r="P35" s="24">
        <f>BRPL_EOD!P35-BRPL_ISGS_exbus!P35</f>
        <v>2.3905912302595311E-3</v>
      </c>
      <c r="Q35" s="24">
        <f>BRPL_EOD!Q35-BRPL_ISGS_exbus!Q35</f>
        <v>-3.6038631790749065E-3</v>
      </c>
      <c r="R35" s="24">
        <f>BRPL_EOD!R35-BRPL_ISGS_exbus!R35</f>
        <v>-2.2556696066757809E-3</v>
      </c>
      <c r="S35" s="24">
        <f>BRPL_EOD!S35-BRPL_ISGS_exbus!S35</f>
        <v>5.375330196748962E-3</v>
      </c>
      <c r="T35" s="24">
        <f>BRPL_EOD!T35-BRPL_ISGS_exbus!T35</f>
        <v>-1.8116363636364596E-3</v>
      </c>
      <c r="U35" s="24">
        <f>BRPL_EOD!U35-BRPL_ISGS_exbus!U35</f>
        <v>-1.3198176785564897E-3</v>
      </c>
      <c r="V35" s="24">
        <f>BRPL_EOD!V35-BRPL_ISGS_exbus!V35</f>
        <v>9.1428571428586736E-4</v>
      </c>
      <c r="W35" s="24">
        <f>BRPL_EOD!W35-BRPL_ISGS_exbus!W35</f>
        <v>2.4260020152269135E-3</v>
      </c>
      <c r="X35" s="24">
        <f>BRPL_EOD!X35-BRPL_ISGS_exbus!X35</f>
        <v>-1.8772272215912267E-3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-8.6397301899410195E-3</v>
      </c>
      <c r="L36" s="24">
        <f>BRPL_EOD!L36-BRPL_ISGS_exbus!L36</f>
        <v>-1.0489936779833897E-4</v>
      </c>
      <c r="M36" s="24">
        <f>BRPL_EOD!M36-BRPL_ISGS_exbus!M36</f>
        <v>2.2913178460584049E-3</v>
      </c>
      <c r="N36" s="24">
        <f>BRPL_EOD!N36-BRPL_ISGS_exbus!N36</f>
        <v>-5.1827419786114604E-3</v>
      </c>
      <c r="O36" s="24">
        <f>BRPL_EOD!O36-BRPL_ISGS_exbus!O36</f>
        <v>5.7006225334106375E-3</v>
      </c>
      <c r="P36" s="24">
        <f>BRPL_EOD!P36-BRPL_ISGS_exbus!P36</f>
        <v>2.3905912302595311E-3</v>
      </c>
      <c r="Q36" s="24">
        <f>BRPL_EOD!Q36-BRPL_ISGS_exbus!Q36</f>
        <v>-3.6038631790749065E-3</v>
      </c>
      <c r="R36" s="24">
        <f>BRPL_EOD!R36-BRPL_ISGS_exbus!R36</f>
        <v>6.6271269928499521E-3</v>
      </c>
      <c r="S36" s="24">
        <f>BRPL_EOD!S36-BRPL_ISGS_exbus!S36</f>
        <v>7.7296634856693913E-4</v>
      </c>
      <c r="T36" s="24">
        <f>BRPL_EOD!T36-BRPL_ISGS_exbus!T36</f>
        <v>-1.8116363636364596E-3</v>
      </c>
      <c r="U36" s="24">
        <f>BRPL_EOD!U36-BRPL_ISGS_exbus!U36</f>
        <v>-1.3198176785564897E-3</v>
      </c>
      <c r="V36" s="24">
        <f>BRPL_EOD!V36-BRPL_ISGS_exbus!V36</f>
        <v>-2.4784332946641285E-3</v>
      </c>
      <c r="W36" s="24">
        <f>BRPL_EOD!W36-BRPL_ISGS_exbus!W36</f>
        <v>4.162091239926724E-3</v>
      </c>
      <c r="X36" s="24">
        <f>BRPL_EOD!X36-BRPL_ISGS_exbus!X36</f>
        <v>-3.7870964606767643E-3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-8.6397301899410195E-3</v>
      </c>
      <c r="L37" s="24">
        <f>BRPL_EOD!L37-BRPL_ISGS_exbus!L37</f>
        <v>-1.6240510152698562E-4</v>
      </c>
      <c r="M37" s="24">
        <f>BRPL_EOD!M37-BRPL_ISGS_exbus!M37</f>
        <v>2.2913178460584049E-3</v>
      </c>
      <c r="N37" s="24">
        <f>BRPL_EOD!N37-BRPL_ISGS_exbus!N37</f>
        <v>-5.1827419786114604E-3</v>
      </c>
      <c r="O37" s="24">
        <f>BRPL_EOD!O37-BRPL_ISGS_exbus!O37</f>
        <v>5.7006225334106375E-3</v>
      </c>
      <c r="P37" s="24">
        <f>BRPL_EOD!P37-BRPL_ISGS_exbus!P37</f>
        <v>2.3905912302595311E-3</v>
      </c>
      <c r="Q37" s="24">
        <f>BRPL_EOD!Q37-BRPL_ISGS_exbus!Q37</f>
        <v>5.1499440993789669E-3</v>
      </c>
      <c r="R37" s="24">
        <f>BRPL_EOD!R37-BRPL_ISGS_exbus!R37</f>
        <v>-5.7726546066305673E-4</v>
      </c>
      <c r="S37" s="24">
        <f>BRPL_EOD!S37-BRPL_ISGS_exbus!S37</f>
        <v>1.2648793565688266E-3</v>
      </c>
      <c r="T37" s="24">
        <f>BRPL_EOD!T37-BRPL_ISGS_exbus!T37</f>
        <v>-2.842380952380541E-3</v>
      </c>
      <c r="U37" s="24">
        <f>BRPL_EOD!U37-BRPL_ISGS_exbus!U37</f>
        <v>-1.3198176785564897E-3</v>
      </c>
      <c r="V37" s="24">
        <f>BRPL_EOD!V37-BRPL_ISGS_exbus!V37</f>
        <v>1.0428184281838782E-3</v>
      </c>
      <c r="W37" s="24">
        <f>BRPL_EOD!W37-BRPL_ISGS_exbus!W37</f>
        <v>4.162091239926724E-3</v>
      </c>
      <c r="X37" s="24">
        <f>BRPL_EOD!X37-BRPL_ISGS_exbus!X37</f>
        <v>-3.7870964606767643E-3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-8.6397301899410195E-3</v>
      </c>
      <c r="L38" s="24">
        <f>BRPL_EOD!L38-BRPL_ISGS_exbus!L38</f>
        <v>-1.6240510152698562E-4</v>
      </c>
      <c r="M38" s="24">
        <f>BRPL_EOD!M38-BRPL_ISGS_exbus!M38</f>
        <v>2.2913178460584049E-3</v>
      </c>
      <c r="N38" s="24">
        <f>BRPL_EOD!N38-BRPL_ISGS_exbus!N38</f>
        <v>-5.1827419786114604E-3</v>
      </c>
      <c r="O38" s="24">
        <f>BRPL_EOD!O38-BRPL_ISGS_exbus!O38</f>
        <v>5.7006225334106375E-3</v>
      </c>
      <c r="P38" s="24">
        <f>BRPL_EOD!P38-BRPL_ISGS_exbus!P38</f>
        <v>2.3905912302595311E-3</v>
      </c>
      <c r="Q38" s="24">
        <f>BRPL_EOD!Q38-BRPL_ISGS_exbus!Q38</f>
        <v>5.1499440993789669E-3</v>
      </c>
      <c r="R38" s="24">
        <f>BRPL_EOD!R38-BRPL_ISGS_exbus!R38</f>
        <v>-5.7726546066305673E-4</v>
      </c>
      <c r="S38" s="24">
        <f>BRPL_EOD!S38-BRPL_ISGS_exbus!S38</f>
        <v>1.2648793565688266E-3</v>
      </c>
      <c r="T38" s="24">
        <f>BRPL_EOD!T38-BRPL_ISGS_exbus!T38</f>
        <v>-1.6761904761852797E-5</v>
      </c>
      <c r="U38" s="24">
        <f>BRPL_EOD!U38-BRPL_ISGS_exbus!U38</f>
        <v>-1.3198176785564897E-3</v>
      </c>
      <c r="V38" s="24">
        <f>BRPL_EOD!V38-BRPL_ISGS_exbus!V38</f>
        <v>1.0428184281838782E-3</v>
      </c>
      <c r="W38" s="24">
        <f>BRPL_EOD!W38-BRPL_ISGS_exbus!W38</f>
        <v>4.162091239926724E-3</v>
      </c>
      <c r="X38" s="24">
        <f>BRPL_EOD!X38-BRPL_ISGS_exbus!X38</f>
        <v>-3.7870964606767643E-3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-8.6397301899410195E-3</v>
      </c>
      <c r="L39" s="24">
        <f>BRPL_EOD!L39-BRPL_ISGS_exbus!L39</f>
        <v>-1.6240510152698562E-4</v>
      </c>
      <c r="M39" s="24">
        <f>BRPL_EOD!M39-BRPL_ISGS_exbus!M39</f>
        <v>2.2913178460584049E-3</v>
      </c>
      <c r="N39" s="24">
        <f>BRPL_EOD!N39-BRPL_ISGS_exbus!N39</f>
        <v>-5.1827419786114604E-3</v>
      </c>
      <c r="O39" s="24">
        <f>BRPL_EOD!O39-BRPL_ISGS_exbus!O39</f>
        <v>5.7006225334106375E-3</v>
      </c>
      <c r="P39" s="24">
        <f>BRPL_EOD!P39-BRPL_ISGS_exbus!P39</f>
        <v>2.3905912302595311E-3</v>
      </c>
      <c r="Q39" s="24">
        <f>BRPL_EOD!Q39-BRPL_ISGS_exbus!Q39</f>
        <v>5.1499440993789669E-3</v>
      </c>
      <c r="R39" s="24">
        <f>BRPL_EOD!R39-BRPL_ISGS_exbus!R39</f>
        <v>-5.7726546066305673E-4</v>
      </c>
      <c r="S39" s="24">
        <f>BRPL_EOD!S39-BRPL_ISGS_exbus!S39</f>
        <v>1.2648793565688266E-3</v>
      </c>
      <c r="T39" s="24">
        <f>BRPL_EOD!T39-BRPL_ISGS_exbus!T39</f>
        <v>-1.6761904761852797E-5</v>
      </c>
      <c r="U39" s="24">
        <f>BRPL_EOD!U39-BRPL_ISGS_exbus!U39</f>
        <v>-1.3198176785564897E-3</v>
      </c>
      <c r="V39" s="24">
        <f>BRPL_EOD!V39-BRPL_ISGS_exbus!V39</f>
        <v>1.0428184281838782E-3</v>
      </c>
      <c r="W39" s="24">
        <f>BRPL_EOD!W39-BRPL_ISGS_exbus!W39</f>
        <v>4.162091239926724E-3</v>
      </c>
      <c r="X39" s="24">
        <f>BRPL_EOD!X39-BRPL_ISGS_exbus!X39</f>
        <v>-3.7870964606767643E-3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-8.6397301899410195E-3</v>
      </c>
      <c r="L40" s="24">
        <f>BRPL_EOD!L40-BRPL_ISGS_exbus!L40</f>
        <v>-1.6240510152698562E-4</v>
      </c>
      <c r="M40" s="24">
        <f>BRPL_EOD!M40-BRPL_ISGS_exbus!M40</f>
        <v>2.2913178460584049E-3</v>
      </c>
      <c r="N40" s="24">
        <f>BRPL_EOD!N40-BRPL_ISGS_exbus!N40</f>
        <v>-5.1827419786114604E-3</v>
      </c>
      <c r="O40" s="24">
        <f>BRPL_EOD!O40-BRPL_ISGS_exbus!O40</f>
        <v>5.7006225334106375E-3</v>
      </c>
      <c r="P40" s="24">
        <f>BRPL_EOD!P40-BRPL_ISGS_exbus!P40</f>
        <v>2.3905912302595311E-3</v>
      </c>
      <c r="Q40" s="24">
        <f>BRPL_EOD!Q40-BRPL_ISGS_exbus!Q40</f>
        <v>5.1499440993789669E-3</v>
      </c>
      <c r="R40" s="24">
        <f>BRPL_EOD!R40-BRPL_ISGS_exbus!R40</f>
        <v>-5.7356169298472537E-5</v>
      </c>
      <c r="S40" s="24">
        <f>BRPL_EOD!S40-BRPL_ISGS_exbus!S40</f>
        <v>1.2648793565688266E-3</v>
      </c>
      <c r="T40" s="24">
        <f>BRPL_EOD!T40-BRPL_ISGS_exbus!T40</f>
        <v>-1.6761904761852797E-5</v>
      </c>
      <c r="U40" s="24">
        <f>BRPL_EOD!U40-BRPL_ISGS_exbus!U40</f>
        <v>-1.3198176785564897E-3</v>
      </c>
      <c r="V40" s="24">
        <f>BRPL_EOD!V40-BRPL_ISGS_exbus!V40</f>
        <v>-1.7963137254897177E-3</v>
      </c>
      <c r="W40" s="24">
        <f>BRPL_EOD!W40-BRPL_ISGS_exbus!W40</f>
        <v>2.4260020152269135E-3</v>
      </c>
      <c r="X40" s="24">
        <f>BRPL_EOD!X40-BRPL_ISGS_exbus!X40</f>
        <v>-1.8772272215912267E-3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-8.6397301899410195E-3</v>
      </c>
      <c r="L41" s="24">
        <f>BRPL_EOD!L41-BRPL_ISGS_exbus!L41</f>
        <v>-1.6240510152698562E-4</v>
      </c>
      <c r="M41" s="24">
        <f>BRPL_EOD!M41-BRPL_ISGS_exbus!M41</f>
        <v>2.2913178460584049E-3</v>
      </c>
      <c r="N41" s="24">
        <f>BRPL_EOD!N41-BRPL_ISGS_exbus!N41</f>
        <v>-5.1827419786114604E-3</v>
      </c>
      <c r="O41" s="24">
        <f>BRPL_EOD!O41-BRPL_ISGS_exbus!O41</f>
        <v>5.7006225334106375E-3</v>
      </c>
      <c r="P41" s="24">
        <f>BRPL_EOD!P41-BRPL_ISGS_exbus!P41</f>
        <v>2.3905912302595311E-3</v>
      </c>
      <c r="Q41" s="24">
        <f>BRPL_EOD!Q41-BRPL_ISGS_exbus!Q41</f>
        <v>5.1499440993789669E-3</v>
      </c>
      <c r="R41" s="24">
        <f>BRPL_EOD!R41-BRPL_ISGS_exbus!R41</f>
        <v>-5.7356169298472537E-5</v>
      </c>
      <c r="S41" s="24">
        <f>BRPL_EOD!S41-BRPL_ISGS_exbus!S41</f>
        <v>1.2648793565688266E-3</v>
      </c>
      <c r="T41" s="24">
        <f>BRPL_EOD!T41-BRPL_ISGS_exbus!T41</f>
        <v>-1.6761904761852797E-5</v>
      </c>
      <c r="U41" s="24">
        <f>BRPL_EOD!U41-BRPL_ISGS_exbus!U41</f>
        <v>-1.3198176785564897E-3</v>
      </c>
      <c r="V41" s="24">
        <f>BRPL_EOD!V41-BRPL_ISGS_exbus!V41</f>
        <v>-1.7963137254897177E-3</v>
      </c>
      <c r="W41" s="24">
        <f>BRPL_EOD!W41-BRPL_ISGS_exbus!W41</f>
        <v>2.4260020152269135E-3</v>
      </c>
      <c r="X41" s="24">
        <f>BRPL_EOD!X41-BRPL_ISGS_exbus!X41</f>
        <v>-1.8772272215912267E-3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-8.6397301899410195E-3</v>
      </c>
      <c r="L42" s="24">
        <f>BRPL_EOD!L42-BRPL_ISGS_exbus!L42</f>
        <v>-1.6240510152698562E-4</v>
      </c>
      <c r="M42" s="24">
        <f>BRPL_EOD!M42-BRPL_ISGS_exbus!M42</f>
        <v>2.2913178460584049E-3</v>
      </c>
      <c r="N42" s="24">
        <f>BRPL_EOD!N42-BRPL_ISGS_exbus!N42</f>
        <v>-5.1827419786114604E-3</v>
      </c>
      <c r="O42" s="24">
        <f>BRPL_EOD!O42-BRPL_ISGS_exbus!O42</f>
        <v>5.7006225334106375E-3</v>
      </c>
      <c r="P42" s="24">
        <f>BRPL_EOD!P42-BRPL_ISGS_exbus!P42</f>
        <v>2.3905912302595311E-3</v>
      </c>
      <c r="Q42" s="24">
        <f>BRPL_EOD!Q42-BRPL_ISGS_exbus!Q42</f>
        <v>5.1499440993789669E-3</v>
      </c>
      <c r="R42" s="24">
        <f>BRPL_EOD!R42-BRPL_ISGS_exbus!R42</f>
        <v>-5.7726546066305673E-4</v>
      </c>
      <c r="S42" s="24">
        <f>BRPL_EOD!S42-BRPL_ISGS_exbus!S42</f>
        <v>1.2648793565688266E-3</v>
      </c>
      <c r="T42" s="24">
        <f>BRPL_EOD!T42-BRPL_ISGS_exbus!T42</f>
        <v>-1.6761904761852797E-5</v>
      </c>
      <c r="U42" s="24">
        <f>BRPL_EOD!U42-BRPL_ISGS_exbus!U42</f>
        <v>-1.3198176785564897E-3</v>
      </c>
      <c r="V42" s="24">
        <f>BRPL_EOD!V42-BRPL_ISGS_exbus!V42</f>
        <v>1.0428184281838782E-3</v>
      </c>
      <c r="W42" s="24">
        <f>BRPL_EOD!W42-BRPL_ISGS_exbus!W42</f>
        <v>2.4260020152269135E-3</v>
      </c>
      <c r="X42" s="24">
        <f>BRPL_EOD!X42-BRPL_ISGS_exbus!X42</f>
        <v>-1.8772272215912267E-3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-8.6397301899410195E-3</v>
      </c>
      <c r="L43" s="24">
        <f>BRPL_EOD!L43-BRPL_ISGS_exbus!L43</f>
        <v>-1.6240510152698562E-4</v>
      </c>
      <c r="M43" s="24">
        <f>BRPL_EOD!M43-BRPL_ISGS_exbus!M43</f>
        <v>2.2913178460584049E-3</v>
      </c>
      <c r="N43" s="24">
        <f>BRPL_EOD!N43-BRPL_ISGS_exbus!N43</f>
        <v>-5.1827419786114604E-3</v>
      </c>
      <c r="O43" s="24">
        <f>BRPL_EOD!O43-BRPL_ISGS_exbus!O43</f>
        <v>5.7006225334106375E-3</v>
      </c>
      <c r="P43" s="24">
        <f>BRPL_EOD!P43-BRPL_ISGS_exbus!P43</f>
        <v>2.3905912302595311E-3</v>
      </c>
      <c r="Q43" s="24">
        <f>BRPL_EOD!Q43-BRPL_ISGS_exbus!Q43</f>
        <v>5.1499440993789669E-3</v>
      </c>
      <c r="R43" s="24">
        <f>BRPL_EOD!R43-BRPL_ISGS_exbus!R43</f>
        <v>-5.7726546066305673E-4</v>
      </c>
      <c r="S43" s="24">
        <f>BRPL_EOD!S43-BRPL_ISGS_exbus!S43</f>
        <v>1.2648793565688266E-3</v>
      </c>
      <c r="T43" s="24">
        <f>BRPL_EOD!T43-BRPL_ISGS_exbus!T43</f>
        <v>-1.6761904761852797E-5</v>
      </c>
      <c r="U43" s="24">
        <f>BRPL_EOD!U43-BRPL_ISGS_exbus!U43</f>
        <v>-1.3198176785564897E-3</v>
      </c>
      <c r="V43" s="24">
        <f>BRPL_EOD!V43-BRPL_ISGS_exbus!V43</f>
        <v>1.0428184281838782E-3</v>
      </c>
      <c r="W43" s="24">
        <f>BRPL_EOD!W43-BRPL_ISGS_exbus!W43</f>
        <v>2.4260020152269135E-3</v>
      </c>
      <c r="X43" s="24">
        <f>BRPL_EOD!X43-BRPL_ISGS_exbus!X43</f>
        <v>-1.8772272215912267E-3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-8.6397301899410195E-3</v>
      </c>
      <c r="L44" s="24">
        <f>BRPL_EOD!L44-BRPL_ISGS_exbus!L44</f>
        <v>-1.6240510152698562E-4</v>
      </c>
      <c r="M44" s="24">
        <f>BRPL_EOD!M44-BRPL_ISGS_exbus!M44</f>
        <v>2.2913178460584049E-3</v>
      </c>
      <c r="N44" s="24">
        <f>BRPL_EOD!N44-BRPL_ISGS_exbus!N44</f>
        <v>-5.1827419786114604E-3</v>
      </c>
      <c r="O44" s="24">
        <f>BRPL_EOD!O44-BRPL_ISGS_exbus!O44</f>
        <v>5.7006225334106375E-3</v>
      </c>
      <c r="P44" s="24">
        <f>BRPL_EOD!P44-BRPL_ISGS_exbus!P44</f>
        <v>2.3905912302595311E-3</v>
      </c>
      <c r="Q44" s="24">
        <f>BRPL_EOD!Q44-BRPL_ISGS_exbus!Q44</f>
        <v>5.1499440993789669E-3</v>
      </c>
      <c r="R44" s="24">
        <f>BRPL_EOD!R44-BRPL_ISGS_exbus!R44</f>
        <v>-5.7726546066305673E-4</v>
      </c>
      <c r="S44" s="24">
        <f>BRPL_EOD!S44-BRPL_ISGS_exbus!S44</f>
        <v>1.2648793565688266E-3</v>
      </c>
      <c r="T44" s="24">
        <f>BRPL_EOD!T44-BRPL_ISGS_exbus!T44</f>
        <v>-1.6761904761852797E-5</v>
      </c>
      <c r="U44" s="24">
        <f>BRPL_EOD!U44-BRPL_ISGS_exbus!U44</f>
        <v>-1.3198176785564897E-3</v>
      </c>
      <c r="V44" s="24">
        <f>BRPL_EOD!V44-BRPL_ISGS_exbus!V44</f>
        <v>4.1005978339345717E-3</v>
      </c>
      <c r="W44" s="24">
        <f>BRPL_EOD!W44-BRPL_ISGS_exbus!W44</f>
        <v>2.4260020152269135E-3</v>
      </c>
      <c r="X44" s="24">
        <f>BRPL_EOD!X44-BRPL_ISGS_exbus!X44</f>
        <v>-1.8772272215912267E-3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-8.6397301899410195E-3</v>
      </c>
      <c r="L45" s="24">
        <f>BRPL_EOD!L45-BRPL_ISGS_exbus!L45</f>
        <v>-1.6240510152698562E-4</v>
      </c>
      <c r="M45" s="24">
        <f>BRPL_EOD!M45-BRPL_ISGS_exbus!M45</f>
        <v>2.2913178460584049E-3</v>
      </c>
      <c r="N45" s="24">
        <f>BRPL_EOD!N45-BRPL_ISGS_exbus!N45</f>
        <v>-5.1827419786114604E-3</v>
      </c>
      <c r="O45" s="24">
        <f>BRPL_EOD!O45-BRPL_ISGS_exbus!O45</f>
        <v>5.7006225334106375E-3</v>
      </c>
      <c r="P45" s="24">
        <f>BRPL_EOD!P45-BRPL_ISGS_exbus!P45</f>
        <v>2.3905912302595311E-3</v>
      </c>
      <c r="Q45" s="24">
        <f>BRPL_EOD!Q45-BRPL_ISGS_exbus!Q45</f>
        <v>5.1499440993789669E-3</v>
      </c>
      <c r="R45" s="24">
        <f>BRPL_EOD!R45-BRPL_ISGS_exbus!R45</f>
        <v>-5.7726546066305673E-4</v>
      </c>
      <c r="S45" s="24">
        <f>BRPL_EOD!S45-BRPL_ISGS_exbus!S45</f>
        <v>1.2648793565688266E-3</v>
      </c>
      <c r="T45" s="24">
        <f>BRPL_EOD!T45-BRPL_ISGS_exbus!T45</f>
        <v>-1.6761904761852797E-5</v>
      </c>
      <c r="U45" s="24">
        <f>BRPL_EOD!U45-BRPL_ISGS_exbus!U45</f>
        <v>-1.3198176785564897E-3</v>
      </c>
      <c r="V45" s="24">
        <f>BRPL_EOD!V45-BRPL_ISGS_exbus!V45</f>
        <v>-4.4473895446888179E-3</v>
      </c>
      <c r="W45" s="24">
        <f>BRPL_EOD!W45-BRPL_ISGS_exbus!W45</f>
        <v>2.4260020152269135E-3</v>
      </c>
      <c r="X45" s="24">
        <f>BRPL_EOD!X45-BRPL_ISGS_exbus!X45</f>
        <v>-1.8772272215912267E-3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-8.6397301899410195E-3</v>
      </c>
      <c r="L46" s="24">
        <f>BRPL_EOD!L46-BRPL_ISGS_exbus!L46</f>
        <v>-1.6240510152698562E-4</v>
      </c>
      <c r="M46" s="24">
        <f>BRPL_EOD!M46-BRPL_ISGS_exbus!M46</f>
        <v>2.2913178460584049E-3</v>
      </c>
      <c r="N46" s="24">
        <f>BRPL_EOD!N46-BRPL_ISGS_exbus!N46</f>
        <v>-5.1827419786114604E-3</v>
      </c>
      <c r="O46" s="24">
        <f>BRPL_EOD!O46-BRPL_ISGS_exbus!O46</f>
        <v>5.7006225334106375E-3</v>
      </c>
      <c r="P46" s="24">
        <f>BRPL_EOD!P46-BRPL_ISGS_exbus!P46</f>
        <v>2.3905912302595311E-3</v>
      </c>
      <c r="Q46" s="24">
        <f>BRPL_EOD!Q46-BRPL_ISGS_exbus!Q46</f>
        <v>5.1499440993789669E-3</v>
      </c>
      <c r="R46" s="24">
        <f>BRPL_EOD!R46-BRPL_ISGS_exbus!R46</f>
        <v>-5.7726546066305673E-4</v>
      </c>
      <c r="S46" s="24">
        <f>BRPL_EOD!S46-BRPL_ISGS_exbus!S46</f>
        <v>1.2648793565688266E-3</v>
      </c>
      <c r="T46" s="24">
        <f>BRPL_EOD!T46-BRPL_ISGS_exbus!T46</f>
        <v>-1.6761904761852797E-5</v>
      </c>
      <c r="U46" s="24">
        <f>BRPL_EOD!U46-BRPL_ISGS_exbus!U46</f>
        <v>-1.3198176785564897E-3</v>
      </c>
      <c r="V46" s="24">
        <f>BRPL_EOD!V46-BRPL_ISGS_exbus!V46</f>
        <v>1.0428184281838782E-3</v>
      </c>
      <c r="W46" s="24">
        <f>BRPL_EOD!W46-BRPL_ISGS_exbus!W46</f>
        <v>2.4260020152269135E-3</v>
      </c>
      <c r="X46" s="24">
        <f>BRPL_EOD!X46-BRPL_ISGS_exbus!X46</f>
        <v>-1.8772272215912267E-3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-8.6397301899410195E-3</v>
      </c>
      <c r="L47" s="24">
        <f>BRPL_EOD!L47-BRPL_ISGS_exbus!L47</f>
        <v>-1.6240510152698562E-4</v>
      </c>
      <c r="M47" s="24">
        <f>BRPL_EOD!M47-BRPL_ISGS_exbus!M47</f>
        <v>2.2913178460584049E-3</v>
      </c>
      <c r="N47" s="24">
        <f>BRPL_EOD!N47-BRPL_ISGS_exbus!N47</f>
        <v>-5.1827419786114604E-3</v>
      </c>
      <c r="O47" s="24">
        <f>BRPL_EOD!O47-BRPL_ISGS_exbus!O47</f>
        <v>5.7006225334106375E-3</v>
      </c>
      <c r="P47" s="24">
        <f>BRPL_EOD!P47-BRPL_ISGS_exbus!P47</f>
        <v>2.3905912302595311E-3</v>
      </c>
      <c r="Q47" s="24">
        <f>BRPL_EOD!Q47-BRPL_ISGS_exbus!Q47</f>
        <v>5.1499440993789669E-3</v>
      </c>
      <c r="R47" s="24">
        <f>BRPL_EOD!R47-BRPL_ISGS_exbus!R47</f>
        <v>-5.7726546066305673E-4</v>
      </c>
      <c r="S47" s="24">
        <f>BRPL_EOD!S47-BRPL_ISGS_exbus!S47</f>
        <v>1.2648793565688266E-3</v>
      </c>
      <c r="T47" s="24">
        <f>BRPL_EOD!T47-BRPL_ISGS_exbus!T47</f>
        <v>-1.6761904761852797E-5</v>
      </c>
      <c r="U47" s="24">
        <f>BRPL_EOD!U47-BRPL_ISGS_exbus!U47</f>
        <v>-1.3198176785564897E-3</v>
      </c>
      <c r="V47" s="24">
        <f>BRPL_EOD!V47-BRPL_ISGS_exbus!V47</f>
        <v>1.0428184281838782E-3</v>
      </c>
      <c r="W47" s="24">
        <f>BRPL_EOD!W47-BRPL_ISGS_exbus!W47</f>
        <v>2.4260020152269135E-3</v>
      </c>
      <c r="X47" s="24">
        <f>BRPL_EOD!X47-BRPL_ISGS_exbus!X47</f>
        <v>-1.8772272215912267E-3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-8.6397301899410195E-3</v>
      </c>
      <c r="L48" s="24">
        <f>BRPL_EOD!L48-BRPL_ISGS_exbus!L48</f>
        <v>-1.6240510152698562E-4</v>
      </c>
      <c r="M48" s="24">
        <f>BRPL_EOD!M48-BRPL_ISGS_exbus!M48</f>
        <v>2.2913178460584049E-3</v>
      </c>
      <c r="N48" s="24">
        <f>BRPL_EOD!N48-BRPL_ISGS_exbus!N48</f>
        <v>-5.1827419786114604E-3</v>
      </c>
      <c r="O48" s="24">
        <f>BRPL_EOD!O48-BRPL_ISGS_exbus!O48</f>
        <v>5.7006225334106375E-3</v>
      </c>
      <c r="P48" s="24">
        <f>BRPL_EOD!P48-BRPL_ISGS_exbus!P48</f>
        <v>2.3905912302595311E-3</v>
      </c>
      <c r="Q48" s="24">
        <f>BRPL_EOD!Q48-BRPL_ISGS_exbus!Q48</f>
        <v>5.1499440993789669E-3</v>
      </c>
      <c r="R48" s="24">
        <f>BRPL_EOD!R48-BRPL_ISGS_exbus!R48</f>
        <v>-5.7726546066305673E-4</v>
      </c>
      <c r="S48" s="24">
        <f>BRPL_EOD!S48-BRPL_ISGS_exbus!S48</f>
        <v>1.2648793565688266E-3</v>
      </c>
      <c r="T48" s="24">
        <f>BRPL_EOD!T48-BRPL_ISGS_exbus!T48</f>
        <v>-1.6761904761852797E-5</v>
      </c>
      <c r="U48" s="24">
        <f>BRPL_EOD!U48-BRPL_ISGS_exbus!U48</f>
        <v>-1.3198176785564897E-3</v>
      </c>
      <c r="V48" s="24">
        <f>BRPL_EOD!V48-BRPL_ISGS_exbus!V48</f>
        <v>1.0428184281838782E-3</v>
      </c>
      <c r="W48" s="24">
        <f>BRPL_EOD!W48-BRPL_ISGS_exbus!W48</f>
        <v>2.4260020152269135E-3</v>
      </c>
      <c r="X48" s="24">
        <f>BRPL_EOD!X48-BRPL_ISGS_exbus!X48</f>
        <v>-1.8772272215912267E-3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-8.6397301899410195E-3</v>
      </c>
      <c r="L49" s="24">
        <f>BRPL_EOD!L49-BRPL_ISGS_exbus!L49</f>
        <v>-1.6240510152698562E-4</v>
      </c>
      <c r="M49" s="24">
        <f>BRPL_EOD!M49-BRPL_ISGS_exbus!M49</f>
        <v>2.2913178460584049E-3</v>
      </c>
      <c r="N49" s="24">
        <f>BRPL_EOD!N49-BRPL_ISGS_exbus!N49</f>
        <v>-5.1827419786114604E-3</v>
      </c>
      <c r="O49" s="24">
        <f>BRPL_EOD!O49-BRPL_ISGS_exbus!O49</f>
        <v>5.7006225334106375E-3</v>
      </c>
      <c r="P49" s="24">
        <f>BRPL_EOD!P49-BRPL_ISGS_exbus!P49</f>
        <v>2.3905912302595311E-3</v>
      </c>
      <c r="Q49" s="24">
        <f>BRPL_EOD!Q49-BRPL_ISGS_exbus!Q49</f>
        <v>5.1499440993789669E-3</v>
      </c>
      <c r="R49" s="24">
        <f>BRPL_EOD!R49-BRPL_ISGS_exbus!R49</f>
        <v>-5.7726546066305673E-4</v>
      </c>
      <c r="S49" s="24">
        <f>BRPL_EOD!S49-BRPL_ISGS_exbus!S49</f>
        <v>1.2648793565688266E-3</v>
      </c>
      <c r="T49" s="24">
        <f>BRPL_EOD!T49-BRPL_ISGS_exbus!T49</f>
        <v>-1.6761904761852797E-5</v>
      </c>
      <c r="U49" s="24">
        <f>BRPL_EOD!U49-BRPL_ISGS_exbus!U49</f>
        <v>-1.3198176785564897E-3</v>
      </c>
      <c r="V49" s="24">
        <f>BRPL_EOD!V49-BRPL_ISGS_exbus!V49</f>
        <v>1.0428184281838782E-3</v>
      </c>
      <c r="W49" s="24">
        <f>BRPL_EOD!W49-BRPL_ISGS_exbus!W49</f>
        <v>2.4260020152269135E-3</v>
      </c>
      <c r="X49" s="24">
        <f>BRPL_EOD!X49-BRPL_ISGS_exbus!X49</f>
        <v>-1.8772272215912267E-3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-8.6397301899410195E-3</v>
      </c>
      <c r="L50" s="24">
        <f>BRPL_EOD!L50-BRPL_ISGS_exbus!L50</f>
        <v>-1.6240510152698562E-4</v>
      </c>
      <c r="M50" s="24">
        <f>BRPL_EOD!M50-BRPL_ISGS_exbus!M50</f>
        <v>2.2913178460584049E-3</v>
      </c>
      <c r="N50" s="24">
        <f>BRPL_EOD!N50-BRPL_ISGS_exbus!N50</f>
        <v>-5.1827419786114604E-3</v>
      </c>
      <c r="O50" s="24">
        <f>BRPL_EOD!O50-BRPL_ISGS_exbus!O50</f>
        <v>5.7006225334106375E-3</v>
      </c>
      <c r="P50" s="24">
        <f>BRPL_EOD!P50-BRPL_ISGS_exbus!P50</f>
        <v>2.3905912302595311E-3</v>
      </c>
      <c r="Q50" s="24">
        <f>BRPL_EOD!Q50-BRPL_ISGS_exbus!Q50</f>
        <v>5.1499440993789669E-3</v>
      </c>
      <c r="R50" s="24">
        <f>BRPL_EOD!R50-BRPL_ISGS_exbus!R50</f>
        <v>-5.7726546066305673E-4</v>
      </c>
      <c r="S50" s="24">
        <f>BRPL_EOD!S50-BRPL_ISGS_exbus!S50</f>
        <v>1.2648793565688266E-3</v>
      </c>
      <c r="T50" s="24">
        <f>BRPL_EOD!T50-BRPL_ISGS_exbus!T50</f>
        <v>-1.6761904761852797E-5</v>
      </c>
      <c r="U50" s="24">
        <f>BRPL_EOD!U50-BRPL_ISGS_exbus!U50</f>
        <v>-1.3198176785564897E-3</v>
      </c>
      <c r="V50" s="24">
        <f>BRPL_EOD!V50-BRPL_ISGS_exbus!V50</f>
        <v>1.0428184281838782E-3</v>
      </c>
      <c r="W50" s="24">
        <f>BRPL_EOD!W50-BRPL_ISGS_exbus!W50</f>
        <v>2.4260020152269135E-3</v>
      </c>
      <c r="X50" s="24">
        <f>BRPL_EOD!X50-BRPL_ISGS_exbus!X50</f>
        <v>-1.8772272215912267E-3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-8.6397301899410195E-3</v>
      </c>
      <c r="L51" s="24">
        <f>BRPL_EOD!L51-BRPL_ISGS_exbus!L51</f>
        <v>-1.6240510152698562E-4</v>
      </c>
      <c r="M51" s="24">
        <f>BRPL_EOD!M51-BRPL_ISGS_exbus!M51</f>
        <v>2.2913178460584049E-3</v>
      </c>
      <c r="N51" s="24">
        <f>BRPL_EOD!N51-BRPL_ISGS_exbus!N51</f>
        <v>-5.1827419786114604E-3</v>
      </c>
      <c r="O51" s="24">
        <f>BRPL_EOD!O51-BRPL_ISGS_exbus!O51</f>
        <v>5.7006225334106375E-3</v>
      </c>
      <c r="P51" s="24">
        <f>BRPL_EOD!P51-BRPL_ISGS_exbus!P51</f>
        <v>2.3905912302595311E-3</v>
      </c>
      <c r="Q51" s="24">
        <f>BRPL_EOD!Q51-BRPL_ISGS_exbus!Q51</f>
        <v>5.1499440993789669E-3</v>
      </c>
      <c r="R51" s="24">
        <f>BRPL_EOD!R51-BRPL_ISGS_exbus!R51</f>
        <v>-6.5309202926435717E-3</v>
      </c>
      <c r="S51" s="24">
        <f>BRPL_EOD!S51-BRPL_ISGS_exbus!S51</f>
        <v>1.2648793565688266E-3</v>
      </c>
      <c r="T51" s="24">
        <f>BRPL_EOD!T51-BRPL_ISGS_exbus!T51</f>
        <v>-1.6761904761852797E-5</v>
      </c>
      <c r="U51" s="24">
        <f>BRPL_EOD!U51-BRPL_ISGS_exbus!U51</f>
        <v>-1.3198176785564897E-3</v>
      </c>
      <c r="V51" s="24">
        <f>BRPL_EOD!V51-BRPL_ISGS_exbus!V51</f>
        <v>1.0428184281838782E-3</v>
      </c>
      <c r="W51" s="24">
        <f>BRPL_EOD!W51-BRPL_ISGS_exbus!W51</f>
        <v>6.7123606010000003E-3</v>
      </c>
      <c r="X51" s="24">
        <f>BRPL_EOD!X51-BRPL_ISGS_exbus!X51</f>
        <v>8.8447999999630156E-4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-8.6397301899410195E-3</v>
      </c>
      <c r="L52" s="24">
        <f>BRPL_EOD!L52-BRPL_ISGS_exbus!L52</f>
        <v>-1.6240510152698562E-4</v>
      </c>
      <c r="M52" s="24">
        <f>BRPL_EOD!M52-BRPL_ISGS_exbus!M52</f>
        <v>2.2913178460584049E-3</v>
      </c>
      <c r="N52" s="24">
        <f>BRPL_EOD!N52-BRPL_ISGS_exbus!N52</f>
        <v>-5.1827419786114604E-3</v>
      </c>
      <c r="O52" s="24">
        <f>BRPL_EOD!O52-BRPL_ISGS_exbus!O52</f>
        <v>5.7006225334106375E-3</v>
      </c>
      <c r="P52" s="24">
        <f>BRPL_EOD!P52-BRPL_ISGS_exbus!P52</f>
        <v>2.3905912302595311E-3</v>
      </c>
      <c r="Q52" s="24">
        <f>BRPL_EOD!Q52-BRPL_ISGS_exbus!Q52</f>
        <v>5.1499440993789669E-3</v>
      </c>
      <c r="R52" s="24">
        <f>BRPL_EOD!R52-BRPL_ISGS_exbus!R52</f>
        <v>-6.5309202926435717E-3</v>
      </c>
      <c r="S52" s="24">
        <f>BRPL_EOD!S52-BRPL_ISGS_exbus!S52</f>
        <v>1.2648793565688266E-3</v>
      </c>
      <c r="T52" s="24">
        <f>BRPL_EOD!T52-BRPL_ISGS_exbus!T52</f>
        <v>-1.6761904761852797E-5</v>
      </c>
      <c r="U52" s="24">
        <f>BRPL_EOD!U52-BRPL_ISGS_exbus!U52</f>
        <v>-1.3198176785564897E-3</v>
      </c>
      <c r="V52" s="24">
        <f>BRPL_EOD!V52-BRPL_ISGS_exbus!V52</f>
        <v>1.0428184281838782E-3</v>
      </c>
      <c r="W52" s="24">
        <f>BRPL_EOD!W52-BRPL_ISGS_exbus!W52</f>
        <v>6.7123606010000003E-3</v>
      </c>
      <c r="X52" s="24">
        <f>BRPL_EOD!X52-BRPL_ISGS_exbus!X52</f>
        <v>8.8447999999630156E-4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-8.6397301899410195E-3</v>
      </c>
      <c r="L53" s="24">
        <f>BRPL_EOD!L53-BRPL_ISGS_exbus!L53</f>
        <v>-1.6240510152698562E-4</v>
      </c>
      <c r="M53" s="24">
        <f>BRPL_EOD!M53-BRPL_ISGS_exbus!M53</f>
        <v>2.2913178460584049E-3</v>
      </c>
      <c r="N53" s="24">
        <f>BRPL_EOD!N53-BRPL_ISGS_exbus!N53</f>
        <v>-5.1827419786114604E-3</v>
      </c>
      <c r="O53" s="24">
        <f>BRPL_EOD!O53-BRPL_ISGS_exbus!O53</f>
        <v>5.7006225334106375E-3</v>
      </c>
      <c r="P53" s="24">
        <f>BRPL_EOD!P53-BRPL_ISGS_exbus!P53</f>
        <v>2.3905912302595311E-3</v>
      </c>
      <c r="Q53" s="24">
        <f>BRPL_EOD!Q53-BRPL_ISGS_exbus!Q53</f>
        <v>5.1499440993789669E-3</v>
      </c>
      <c r="R53" s="24">
        <f>BRPL_EOD!R53-BRPL_ISGS_exbus!R53</f>
        <v>-6.5309202926435717E-3</v>
      </c>
      <c r="S53" s="24">
        <f>BRPL_EOD!S53-BRPL_ISGS_exbus!S53</f>
        <v>1.2648793565688266E-3</v>
      </c>
      <c r="T53" s="24">
        <f>BRPL_EOD!T53-BRPL_ISGS_exbus!T53</f>
        <v>-1.6761904761852797E-5</v>
      </c>
      <c r="U53" s="24">
        <f>BRPL_EOD!U53-BRPL_ISGS_exbus!U53</f>
        <v>-1.3198176785564897E-3</v>
      </c>
      <c r="V53" s="24">
        <f>BRPL_EOD!V53-BRPL_ISGS_exbus!V53</f>
        <v>1.0428184281838782E-3</v>
      </c>
      <c r="W53" s="24">
        <f>BRPL_EOD!W53-BRPL_ISGS_exbus!W53</f>
        <v>6.7123606010000003E-3</v>
      </c>
      <c r="X53" s="24">
        <f>BRPL_EOD!X53-BRPL_ISGS_exbus!X53</f>
        <v>8.8447999999630156E-4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-8.6397301899410195E-3</v>
      </c>
      <c r="L54" s="24">
        <f>BRPL_EOD!L54-BRPL_ISGS_exbus!L54</f>
        <v>-1.6240510152698562E-4</v>
      </c>
      <c r="M54" s="24">
        <f>BRPL_EOD!M54-BRPL_ISGS_exbus!M54</f>
        <v>2.2913178460584049E-3</v>
      </c>
      <c r="N54" s="24">
        <f>BRPL_EOD!N54-BRPL_ISGS_exbus!N54</f>
        <v>-5.1827419786114604E-3</v>
      </c>
      <c r="O54" s="24">
        <f>BRPL_EOD!O54-BRPL_ISGS_exbus!O54</f>
        <v>5.7006225334106375E-3</v>
      </c>
      <c r="P54" s="24">
        <f>BRPL_EOD!P54-BRPL_ISGS_exbus!P54</f>
        <v>2.3905912302595311E-3</v>
      </c>
      <c r="Q54" s="24">
        <f>BRPL_EOD!Q54-BRPL_ISGS_exbus!Q54</f>
        <v>5.1499440993789669E-3</v>
      </c>
      <c r="R54" s="24">
        <f>BRPL_EOD!R54-BRPL_ISGS_exbus!R54</f>
        <v>-6.5309202926435717E-3</v>
      </c>
      <c r="S54" s="24">
        <f>BRPL_EOD!S54-BRPL_ISGS_exbus!S54</f>
        <v>1.2648793565688266E-3</v>
      </c>
      <c r="T54" s="24">
        <f>BRPL_EOD!T54-BRPL_ISGS_exbus!T54</f>
        <v>-1.6761904761852797E-5</v>
      </c>
      <c r="U54" s="24">
        <f>BRPL_EOD!U54-BRPL_ISGS_exbus!U54</f>
        <v>-1.3198176785564897E-3</v>
      </c>
      <c r="V54" s="24">
        <f>BRPL_EOD!V54-BRPL_ISGS_exbus!V54</f>
        <v>1.0428184281838782E-3</v>
      </c>
      <c r="W54" s="24">
        <f>BRPL_EOD!W54-BRPL_ISGS_exbus!W54</f>
        <v>6.7123606010000003E-3</v>
      </c>
      <c r="X54" s="24">
        <f>BRPL_EOD!X54-BRPL_ISGS_exbus!X54</f>
        <v>8.8447999999630156E-4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-8.6397301899410195E-3</v>
      </c>
      <c r="L55" s="24">
        <f>BRPL_EOD!L55-BRPL_ISGS_exbus!L55</f>
        <v>-1.6240510152698562E-4</v>
      </c>
      <c r="M55" s="24">
        <f>BRPL_EOD!M55-BRPL_ISGS_exbus!M55</f>
        <v>2.2913178460584049E-3</v>
      </c>
      <c r="N55" s="24">
        <f>BRPL_EOD!N55-BRPL_ISGS_exbus!N55</f>
        <v>-5.1827419786114604E-3</v>
      </c>
      <c r="O55" s="24">
        <f>BRPL_EOD!O55-BRPL_ISGS_exbus!O55</f>
        <v>5.7006225334106375E-3</v>
      </c>
      <c r="P55" s="24">
        <f>BRPL_EOD!P55-BRPL_ISGS_exbus!P55</f>
        <v>2.3905912302595311E-3</v>
      </c>
      <c r="Q55" s="24">
        <f>BRPL_EOD!Q55-BRPL_ISGS_exbus!Q55</f>
        <v>5.1499440993789669E-3</v>
      </c>
      <c r="R55" s="24">
        <f>BRPL_EOD!R55-BRPL_ISGS_exbus!R55</f>
        <v>-6.5309202926435717E-3</v>
      </c>
      <c r="S55" s="24">
        <f>BRPL_EOD!S55-BRPL_ISGS_exbus!S55</f>
        <v>1.2648793565688266E-3</v>
      </c>
      <c r="T55" s="24">
        <f>BRPL_EOD!T55-BRPL_ISGS_exbus!T55</f>
        <v>-1.6761904761852797E-5</v>
      </c>
      <c r="U55" s="24">
        <f>BRPL_EOD!U55-BRPL_ISGS_exbus!U55</f>
        <v>-2.1205924553200362E-3</v>
      </c>
      <c r="V55" s="24">
        <f>BRPL_EOD!V55-BRPL_ISGS_exbus!V55</f>
        <v>1.0428184281838782E-3</v>
      </c>
      <c r="W55" s="24">
        <f>BRPL_EOD!W55-BRPL_ISGS_exbus!W55</f>
        <v>-5.2323079771117165E-3</v>
      </c>
      <c r="X55" s="24">
        <f>BRPL_EOD!X55-BRPL_ISGS_exbus!X55</f>
        <v>-1.6617978214839013E-4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-8.6397301899410195E-3</v>
      </c>
      <c r="L56" s="24">
        <f>BRPL_EOD!L56-BRPL_ISGS_exbus!L56</f>
        <v>-1.6240510152698562E-4</v>
      </c>
      <c r="M56" s="24">
        <f>BRPL_EOD!M56-BRPL_ISGS_exbus!M56</f>
        <v>2.2913178460584049E-3</v>
      </c>
      <c r="N56" s="24">
        <f>BRPL_EOD!N56-BRPL_ISGS_exbus!N56</f>
        <v>-5.1827419786114604E-3</v>
      </c>
      <c r="O56" s="24">
        <f>BRPL_EOD!O56-BRPL_ISGS_exbus!O56</f>
        <v>5.7006225334106375E-3</v>
      </c>
      <c r="P56" s="24">
        <f>BRPL_EOD!P56-BRPL_ISGS_exbus!P56</f>
        <v>2.3905912302595311E-3</v>
      </c>
      <c r="Q56" s="24">
        <f>BRPL_EOD!Q56-BRPL_ISGS_exbus!Q56</f>
        <v>5.1499440993789669E-3</v>
      </c>
      <c r="R56" s="24">
        <f>BRPL_EOD!R56-BRPL_ISGS_exbus!R56</f>
        <v>-6.5309202926435717E-3</v>
      </c>
      <c r="S56" s="24">
        <f>BRPL_EOD!S56-BRPL_ISGS_exbus!S56</f>
        <v>1.2648793565688266E-3</v>
      </c>
      <c r="T56" s="24">
        <f>BRPL_EOD!T56-BRPL_ISGS_exbus!T56</f>
        <v>-1.6761904761852797E-5</v>
      </c>
      <c r="U56" s="24">
        <f>BRPL_EOD!U56-BRPL_ISGS_exbus!U56</f>
        <v>-2.1205924553200362E-3</v>
      </c>
      <c r="V56" s="24">
        <f>BRPL_EOD!V56-BRPL_ISGS_exbus!V56</f>
        <v>1.0428184281838782E-3</v>
      </c>
      <c r="W56" s="24">
        <f>BRPL_EOD!W56-BRPL_ISGS_exbus!W56</f>
        <v>-5.2323079771117165E-3</v>
      </c>
      <c r="X56" s="24">
        <f>BRPL_EOD!X56-BRPL_ISGS_exbus!X56</f>
        <v>-1.6617978214839013E-4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2.9856065799549469E-4</v>
      </c>
      <c r="L57" s="24">
        <f>BRPL_EOD!L57-BRPL_ISGS_exbus!L57</f>
        <v>-1.6240510152698562E-4</v>
      </c>
      <c r="M57" s="24">
        <f>BRPL_EOD!M57-BRPL_ISGS_exbus!M57</f>
        <v>2.2913178460584049E-3</v>
      </c>
      <c r="N57" s="24">
        <f>BRPL_EOD!N57-BRPL_ISGS_exbus!N57</f>
        <v>-5.1827419786114604E-3</v>
      </c>
      <c r="O57" s="24">
        <f>BRPL_EOD!O57-BRPL_ISGS_exbus!O57</f>
        <v>5.7006225334106375E-3</v>
      </c>
      <c r="P57" s="24">
        <f>BRPL_EOD!P57-BRPL_ISGS_exbus!P57</f>
        <v>2.3905912302595311E-3</v>
      </c>
      <c r="Q57" s="24">
        <f>BRPL_EOD!Q57-BRPL_ISGS_exbus!Q57</f>
        <v>5.1499440993789669E-3</v>
      </c>
      <c r="R57" s="24">
        <f>BRPL_EOD!R57-BRPL_ISGS_exbus!R57</f>
        <v>0</v>
      </c>
      <c r="S57" s="24">
        <f>BRPL_EOD!S57-BRPL_ISGS_exbus!S57</f>
        <v>1.2648793565688266E-3</v>
      </c>
      <c r="T57" s="24">
        <f>BRPL_EOD!T57-BRPL_ISGS_exbus!T57</f>
        <v>-1.6761904761852797E-5</v>
      </c>
      <c r="U57" s="24">
        <f>BRPL_EOD!U57-BRPL_ISGS_exbus!U57</f>
        <v>-2.1205924553200362E-3</v>
      </c>
      <c r="V57" s="24">
        <f>BRPL_EOD!V57-BRPL_ISGS_exbus!V57</f>
        <v>1.0428184281838782E-3</v>
      </c>
      <c r="W57" s="24">
        <f>BRPL_EOD!W57-BRPL_ISGS_exbus!W57</f>
        <v>-5.2323079771117165E-3</v>
      </c>
      <c r="X57" s="24">
        <f>BRPL_EOD!X57-BRPL_ISGS_exbus!X57</f>
        <v>-1.6617978214839013E-4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2.9856065799549469E-4</v>
      </c>
      <c r="L58" s="24">
        <f>BRPL_EOD!L58-BRPL_ISGS_exbus!L58</f>
        <v>-1.6240510152698562E-4</v>
      </c>
      <c r="M58" s="24">
        <f>BRPL_EOD!M58-BRPL_ISGS_exbus!M58</f>
        <v>2.2913178460584049E-3</v>
      </c>
      <c r="N58" s="24">
        <f>BRPL_EOD!N58-BRPL_ISGS_exbus!N58</f>
        <v>-5.1827419786114604E-3</v>
      </c>
      <c r="O58" s="24">
        <f>BRPL_EOD!O58-BRPL_ISGS_exbus!O58</f>
        <v>5.7006225334106375E-3</v>
      </c>
      <c r="P58" s="24">
        <f>BRPL_EOD!P58-BRPL_ISGS_exbus!P58</f>
        <v>2.3905912302595311E-3</v>
      </c>
      <c r="Q58" s="24">
        <f>BRPL_EOD!Q58-BRPL_ISGS_exbus!Q58</f>
        <v>5.1499440993789669E-3</v>
      </c>
      <c r="R58" s="24">
        <f>BRPL_EOD!R58-BRPL_ISGS_exbus!R58</f>
        <v>0</v>
      </c>
      <c r="S58" s="24">
        <f>BRPL_EOD!S58-BRPL_ISGS_exbus!S58</f>
        <v>1.2648793565688266E-3</v>
      </c>
      <c r="T58" s="24">
        <f>BRPL_EOD!T58-BRPL_ISGS_exbus!T58</f>
        <v>-1.6761904761852797E-5</v>
      </c>
      <c r="U58" s="24">
        <f>BRPL_EOD!U58-BRPL_ISGS_exbus!U58</f>
        <v>-2.1205924553200362E-3</v>
      </c>
      <c r="V58" s="24">
        <f>BRPL_EOD!V58-BRPL_ISGS_exbus!V58</f>
        <v>1.0428184281838782E-3</v>
      </c>
      <c r="W58" s="24">
        <f>BRPL_EOD!W58-BRPL_ISGS_exbus!W58</f>
        <v>6.7123606010000003E-3</v>
      </c>
      <c r="X58" s="24">
        <f>BRPL_EOD!X58-BRPL_ISGS_exbus!X58</f>
        <v>8.8447999999630156E-4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2.9856065799549469E-4</v>
      </c>
      <c r="L59" s="24">
        <f>BRPL_EOD!L59-BRPL_ISGS_exbus!L59</f>
        <v>-1.6240510152698562E-4</v>
      </c>
      <c r="M59" s="24">
        <f>BRPL_EOD!M59-BRPL_ISGS_exbus!M59</f>
        <v>2.2913178460584049E-3</v>
      </c>
      <c r="N59" s="24">
        <f>BRPL_EOD!N59-BRPL_ISGS_exbus!N59</f>
        <v>-5.1827419786114604E-3</v>
      </c>
      <c r="O59" s="24">
        <f>BRPL_EOD!O59-BRPL_ISGS_exbus!O59</f>
        <v>5.7006225334106375E-3</v>
      </c>
      <c r="P59" s="24">
        <f>BRPL_EOD!P59-BRPL_ISGS_exbus!P59</f>
        <v>2.3043973399801132E-3</v>
      </c>
      <c r="Q59" s="24">
        <f>BRPL_EOD!Q59-BRPL_ISGS_exbus!Q59</f>
        <v>5.1499440993789669E-3</v>
      </c>
      <c r="R59" s="24">
        <f>BRPL_EOD!R59-BRPL_ISGS_exbus!R59</f>
        <v>0</v>
      </c>
      <c r="S59" s="24">
        <f>BRPL_EOD!S59-BRPL_ISGS_exbus!S59</f>
        <v>1.2648793565688266E-3</v>
      </c>
      <c r="T59" s="24">
        <f>BRPL_EOD!T59-BRPL_ISGS_exbus!T59</f>
        <v>-1.6761904761852797E-5</v>
      </c>
      <c r="U59" s="24">
        <f>BRPL_EOD!U59-BRPL_ISGS_exbus!U59</f>
        <v>-2.1205924553200362E-3</v>
      </c>
      <c r="V59" s="24">
        <f>BRPL_EOD!V59-BRPL_ISGS_exbus!V59</f>
        <v>1.0428184281838782E-3</v>
      </c>
      <c r="W59" s="24">
        <f>BRPL_EOD!W59-BRPL_ISGS_exbus!W59</f>
        <v>6.7123606010000003E-3</v>
      </c>
      <c r="X59" s="24">
        <f>BRPL_EOD!X59-BRPL_ISGS_exbus!X59</f>
        <v>8.8447999999630156E-4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2.9856065799549469E-4</v>
      </c>
      <c r="L60" s="24">
        <f>BRPL_EOD!L60-BRPL_ISGS_exbus!L60</f>
        <v>-1.6240510152698562E-4</v>
      </c>
      <c r="M60" s="24">
        <f>BRPL_EOD!M60-BRPL_ISGS_exbus!M60</f>
        <v>2.2913178460584049E-3</v>
      </c>
      <c r="N60" s="24">
        <f>BRPL_EOD!N60-BRPL_ISGS_exbus!N60</f>
        <v>-5.1827419786114604E-3</v>
      </c>
      <c r="O60" s="24">
        <f>BRPL_EOD!O60-BRPL_ISGS_exbus!O60</f>
        <v>5.7006225334106375E-3</v>
      </c>
      <c r="P60" s="24">
        <f>BRPL_EOD!P60-BRPL_ISGS_exbus!P60</f>
        <v>2.3043973399801132E-3</v>
      </c>
      <c r="Q60" s="24">
        <f>BRPL_EOD!Q60-BRPL_ISGS_exbus!Q60</f>
        <v>5.1499440993789669E-3</v>
      </c>
      <c r="R60" s="24">
        <f>BRPL_EOD!R60-BRPL_ISGS_exbus!R60</f>
        <v>0</v>
      </c>
      <c r="S60" s="24">
        <f>BRPL_EOD!S60-BRPL_ISGS_exbus!S60</f>
        <v>1.2648793565688266E-3</v>
      </c>
      <c r="T60" s="24">
        <f>BRPL_EOD!T60-BRPL_ISGS_exbus!T60</f>
        <v>-1.6761904761852797E-5</v>
      </c>
      <c r="U60" s="24">
        <f>BRPL_EOD!U60-BRPL_ISGS_exbus!U60</f>
        <v>-2.1205924553200362E-3</v>
      </c>
      <c r="V60" s="24">
        <f>BRPL_EOD!V60-BRPL_ISGS_exbus!V60</f>
        <v>1.0428184281838782E-3</v>
      </c>
      <c r="W60" s="24">
        <f>BRPL_EOD!W60-BRPL_ISGS_exbus!W60</f>
        <v>6.7123606010000003E-3</v>
      </c>
      <c r="X60" s="24">
        <f>BRPL_EOD!X60-BRPL_ISGS_exbus!X60</f>
        <v>8.8447999999630156E-4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3.0120356416318828E-4</v>
      </c>
      <c r="L61" s="24">
        <f>BRPL_EOD!L61-BRPL_ISGS_exbus!L61</f>
        <v>-7.5550962264969712E-5</v>
      </c>
      <c r="M61" s="24">
        <f>BRPL_EOD!M61-BRPL_ISGS_exbus!M61</f>
        <v>2.2913178460584049E-3</v>
      </c>
      <c r="N61" s="24">
        <f>BRPL_EOD!N61-BRPL_ISGS_exbus!N61</f>
        <v>-5.1827419786114604E-3</v>
      </c>
      <c r="O61" s="24">
        <f>BRPL_EOD!O61-BRPL_ISGS_exbus!O61</f>
        <v>5.7006225334106375E-3</v>
      </c>
      <c r="P61" s="24">
        <f>BRPL_EOD!P61-BRPL_ISGS_exbus!P61</f>
        <v>2.3043973399801132E-3</v>
      </c>
      <c r="Q61" s="24">
        <f>BRPL_EOD!Q61-BRPL_ISGS_exbus!Q61</f>
        <v>5.1499440993789669E-3</v>
      </c>
      <c r="R61" s="24">
        <f>BRPL_EOD!R61-BRPL_ISGS_exbus!R61</f>
        <v>0</v>
      </c>
      <c r="S61" s="24">
        <f>BRPL_EOD!S61-BRPL_ISGS_exbus!S61</f>
        <v>1.2648793565688266E-3</v>
      </c>
      <c r="T61" s="24">
        <f>BRPL_EOD!T61-BRPL_ISGS_exbus!T61</f>
        <v>-1.6761904761852797E-5</v>
      </c>
      <c r="U61" s="24">
        <f>BRPL_EOD!U61-BRPL_ISGS_exbus!U61</f>
        <v>-2.1205924553200362E-3</v>
      </c>
      <c r="V61" s="24">
        <f>BRPL_EOD!V61-BRPL_ISGS_exbus!V61</f>
        <v>-3.8662045060657846E-3</v>
      </c>
      <c r="W61" s="24">
        <f>BRPL_EOD!W61-BRPL_ISGS_exbus!W61</f>
        <v>1.1388228586039162E-2</v>
      </c>
      <c r="X61" s="24">
        <f>BRPL_EOD!X61-BRPL_ISGS_exbus!X61</f>
        <v>-1.9218396678155614E-4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3.0120356416318828E-4</v>
      </c>
      <c r="L62" s="24">
        <f>BRPL_EOD!L62-BRPL_ISGS_exbus!L62</f>
        <v>-7.5550962264969712E-5</v>
      </c>
      <c r="M62" s="24">
        <f>BRPL_EOD!M62-BRPL_ISGS_exbus!M62</f>
        <v>2.2913178460584049E-3</v>
      </c>
      <c r="N62" s="24">
        <f>BRPL_EOD!N62-BRPL_ISGS_exbus!N62</f>
        <v>-5.1827419786114604E-3</v>
      </c>
      <c r="O62" s="24">
        <f>BRPL_EOD!O62-BRPL_ISGS_exbus!O62</f>
        <v>5.7006225334106375E-3</v>
      </c>
      <c r="P62" s="24">
        <f>BRPL_EOD!P62-BRPL_ISGS_exbus!P62</f>
        <v>2.3043973399801132E-3</v>
      </c>
      <c r="Q62" s="24">
        <f>BRPL_EOD!Q62-BRPL_ISGS_exbus!Q62</f>
        <v>5.1499440993789669E-3</v>
      </c>
      <c r="R62" s="24">
        <f>BRPL_EOD!R62-BRPL_ISGS_exbus!R62</f>
        <v>0</v>
      </c>
      <c r="S62" s="24">
        <f>BRPL_EOD!S62-BRPL_ISGS_exbus!S62</f>
        <v>1.2648793565688266E-3</v>
      </c>
      <c r="T62" s="24">
        <f>BRPL_EOD!T62-BRPL_ISGS_exbus!T62</f>
        <v>-1.6761904761852797E-5</v>
      </c>
      <c r="U62" s="24">
        <f>BRPL_EOD!U62-BRPL_ISGS_exbus!U62</f>
        <v>-2.1205924553200362E-3</v>
      </c>
      <c r="V62" s="24">
        <f>BRPL_EOD!V62-BRPL_ISGS_exbus!V62</f>
        <v>-3.8662045060657846E-3</v>
      </c>
      <c r="W62" s="24">
        <f>BRPL_EOD!W62-BRPL_ISGS_exbus!W62</f>
        <v>1.1388228586039162E-2</v>
      </c>
      <c r="X62" s="24">
        <f>BRPL_EOD!X62-BRPL_ISGS_exbus!X62</f>
        <v>-1.9218396678155614E-4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3.0120356416318828E-4</v>
      </c>
      <c r="L63" s="24">
        <f>BRPL_EOD!L63-BRPL_ISGS_exbus!L63</f>
        <v>-7.5550962264969712E-5</v>
      </c>
      <c r="M63" s="24">
        <f>BRPL_EOD!M63-BRPL_ISGS_exbus!M63</f>
        <v>2.2913178460584049E-3</v>
      </c>
      <c r="N63" s="24">
        <f>BRPL_EOD!N63-BRPL_ISGS_exbus!N63</f>
        <v>-5.1827419786114604E-3</v>
      </c>
      <c r="O63" s="24">
        <f>BRPL_EOD!O63-BRPL_ISGS_exbus!O63</f>
        <v>5.7006225334106375E-3</v>
      </c>
      <c r="P63" s="24">
        <f>BRPL_EOD!P63-BRPL_ISGS_exbus!P63</f>
        <v>2.3043973399801132E-3</v>
      </c>
      <c r="Q63" s="24">
        <f>BRPL_EOD!Q63-BRPL_ISGS_exbus!Q63</f>
        <v>5.1499440993789669E-3</v>
      </c>
      <c r="R63" s="24">
        <f>BRPL_EOD!R63-BRPL_ISGS_exbus!R63</f>
        <v>0</v>
      </c>
      <c r="S63" s="24">
        <f>BRPL_EOD!S63-BRPL_ISGS_exbus!S63</f>
        <v>1.2648793565688266E-3</v>
      </c>
      <c r="T63" s="24">
        <f>BRPL_EOD!T63-BRPL_ISGS_exbus!T63</f>
        <v>-1.6761904761852797E-5</v>
      </c>
      <c r="U63" s="24">
        <f>BRPL_EOD!U63-BRPL_ISGS_exbus!U63</f>
        <v>-2.1205924553200362E-3</v>
      </c>
      <c r="V63" s="24">
        <f>BRPL_EOD!V63-BRPL_ISGS_exbus!V63</f>
        <v>-3.8662045060657846E-3</v>
      </c>
      <c r="W63" s="24">
        <f>BRPL_EOD!W63-BRPL_ISGS_exbus!W63</f>
        <v>1.1388228586039162E-2</v>
      </c>
      <c r="X63" s="24">
        <f>BRPL_EOD!X63-BRPL_ISGS_exbus!X63</f>
        <v>-1.9218396678155614E-4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3.0120356416318828E-4</v>
      </c>
      <c r="L64" s="24">
        <f>BRPL_EOD!L64-BRPL_ISGS_exbus!L64</f>
        <v>-7.5550962264969712E-5</v>
      </c>
      <c r="M64" s="24">
        <f>BRPL_EOD!M64-BRPL_ISGS_exbus!M64</f>
        <v>2.2913178460584049E-3</v>
      </c>
      <c r="N64" s="24">
        <f>BRPL_EOD!N64-BRPL_ISGS_exbus!N64</f>
        <v>-5.1827419786114604E-3</v>
      </c>
      <c r="O64" s="24">
        <f>BRPL_EOD!O64-BRPL_ISGS_exbus!O64</f>
        <v>5.7006225334106375E-3</v>
      </c>
      <c r="P64" s="24">
        <f>BRPL_EOD!P64-BRPL_ISGS_exbus!P64</f>
        <v>2.3043973399801132E-3</v>
      </c>
      <c r="Q64" s="24">
        <f>BRPL_EOD!Q64-BRPL_ISGS_exbus!Q64</f>
        <v>5.1499440993789669E-3</v>
      </c>
      <c r="R64" s="24">
        <f>BRPL_EOD!R64-BRPL_ISGS_exbus!R64</f>
        <v>0</v>
      </c>
      <c r="S64" s="24">
        <f>BRPL_EOD!S64-BRPL_ISGS_exbus!S64</f>
        <v>1.2648793565688266E-3</v>
      </c>
      <c r="T64" s="24">
        <f>BRPL_EOD!T64-BRPL_ISGS_exbus!T64</f>
        <v>-1.6761904761852797E-5</v>
      </c>
      <c r="U64" s="24">
        <f>BRPL_EOD!U64-BRPL_ISGS_exbus!U64</f>
        <v>-2.1205924553200362E-3</v>
      </c>
      <c r="V64" s="24">
        <f>BRPL_EOD!V64-BRPL_ISGS_exbus!V64</f>
        <v>-3.8662045060657846E-3</v>
      </c>
      <c r="W64" s="24">
        <f>BRPL_EOD!W64-BRPL_ISGS_exbus!W64</f>
        <v>1.1388228586039162E-2</v>
      </c>
      <c r="X64" s="24">
        <f>BRPL_EOD!X64-BRPL_ISGS_exbus!X64</f>
        <v>-1.9218396678155614E-4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3.0120356416318828E-4</v>
      </c>
      <c r="L65" s="24">
        <f>BRPL_EOD!L65-BRPL_ISGS_exbus!L65</f>
        <v>-7.5550962264969712E-5</v>
      </c>
      <c r="M65" s="24">
        <f>BRPL_EOD!M65-BRPL_ISGS_exbus!M65</f>
        <v>2.2913178460584049E-3</v>
      </c>
      <c r="N65" s="24">
        <f>BRPL_EOD!N65-BRPL_ISGS_exbus!N65</f>
        <v>-5.1827419786114604E-3</v>
      </c>
      <c r="O65" s="24">
        <f>BRPL_EOD!O65-BRPL_ISGS_exbus!O65</f>
        <v>5.7006225334106375E-3</v>
      </c>
      <c r="P65" s="24">
        <f>BRPL_EOD!P65-BRPL_ISGS_exbus!P65</f>
        <v>2.3043973399801132E-3</v>
      </c>
      <c r="Q65" s="24">
        <f>BRPL_EOD!Q65-BRPL_ISGS_exbus!Q65</f>
        <v>3.0025974026015589E-4</v>
      </c>
      <c r="R65" s="24">
        <f>BRPL_EOD!R65-BRPL_ISGS_exbus!R65</f>
        <v>-5.7356169298472537E-5</v>
      </c>
      <c r="S65" s="24">
        <f>BRPL_EOD!S65-BRPL_ISGS_exbus!S65</f>
        <v>1.2648793565688266E-3</v>
      </c>
      <c r="T65" s="24">
        <f>BRPL_EOD!T65-BRPL_ISGS_exbus!T65</f>
        <v>-1.6761904761852797E-5</v>
      </c>
      <c r="U65" s="24">
        <f>BRPL_EOD!U65-BRPL_ISGS_exbus!U65</f>
        <v>-2.1205924553200362E-3</v>
      </c>
      <c r="V65" s="24">
        <f>BRPL_EOD!V65-BRPL_ISGS_exbus!V65</f>
        <v>-3.8662045060657846E-3</v>
      </c>
      <c r="W65" s="24">
        <f>BRPL_EOD!W65-BRPL_ISGS_exbus!W65</f>
        <v>1.1388228586039162E-2</v>
      </c>
      <c r="X65" s="24">
        <f>BRPL_EOD!X65-BRPL_ISGS_exbus!X65</f>
        <v>-1.9218396678155614E-4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3.0120356416318828E-4</v>
      </c>
      <c r="L66" s="24">
        <f>BRPL_EOD!L66-BRPL_ISGS_exbus!L66</f>
        <v>-7.5550962264969712E-5</v>
      </c>
      <c r="M66" s="24">
        <f>BRPL_EOD!M66-BRPL_ISGS_exbus!M66</f>
        <v>2.2913178460584049E-3</v>
      </c>
      <c r="N66" s="24">
        <f>BRPL_EOD!N66-BRPL_ISGS_exbus!N66</f>
        <v>-5.1827419786114604E-3</v>
      </c>
      <c r="O66" s="24">
        <f>BRPL_EOD!O66-BRPL_ISGS_exbus!O66</f>
        <v>5.7006225334106375E-3</v>
      </c>
      <c r="P66" s="24">
        <f>BRPL_EOD!P66-BRPL_ISGS_exbus!P66</f>
        <v>2.3043973399801132E-3</v>
      </c>
      <c r="Q66" s="24">
        <f>BRPL_EOD!Q66-BRPL_ISGS_exbus!Q66</f>
        <v>3.0025974026015589E-4</v>
      </c>
      <c r="R66" s="24">
        <f>BRPL_EOD!R66-BRPL_ISGS_exbus!R66</f>
        <v>-5.7356169298472537E-5</v>
      </c>
      <c r="S66" s="24">
        <f>BRPL_EOD!S66-BRPL_ISGS_exbus!S66</f>
        <v>1.2648793565688266E-3</v>
      </c>
      <c r="T66" s="24">
        <f>BRPL_EOD!T66-BRPL_ISGS_exbus!T66</f>
        <v>-1.6761904761852797E-5</v>
      </c>
      <c r="U66" s="24">
        <f>BRPL_EOD!U66-BRPL_ISGS_exbus!U66</f>
        <v>-2.1205924553200362E-3</v>
      </c>
      <c r="V66" s="24">
        <f>BRPL_EOD!V66-BRPL_ISGS_exbus!V66</f>
        <v>-3.8662045060657846E-3</v>
      </c>
      <c r="W66" s="24">
        <f>BRPL_EOD!W66-BRPL_ISGS_exbus!W66</f>
        <v>1.1388228586039162E-2</v>
      </c>
      <c r="X66" s="24">
        <f>BRPL_EOD!X66-BRPL_ISGS_exbus!X66</f>
        <v>-1.9218396678155614E-4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3.0120356416318828E-4</v>
      </c>
      <c r="L67" s="24">
        <f>BRPL_EOD!L67-BRPL_ISGS_exbus!L67</f>
        <v>-7.5550962264969712E-5</v>
      </c>
      <c r="M67" s="24">
        <f>BRPL_EOD!M67-BRPL_ISGS_exbus!M67</f>
        <v>2.2913178460584049E-3</v>
      </c>
      <c r="N67" s="24">
        <f>BRPL_EOD!N67-BRPL_ISGS_exbus!N67</f>
        <v>-5.1827419786114604E-3</v>
      </c>
      <c r="O67" s="24">
        <f>BRPL_EOD!O67-BRPL_ISGS_exbus!O67</f>
        <v>5.7006225334106375E-3</v>
      </c>
      <c r="P67" s="24">
        <f>BRPL_EOD!P67-BRPL_ISGS_exbus!P67</f>
        <v>2.3043973399801132E-3</v>
      </c>
      <c r="Q67" s="24">
        <f>BRPL_EOD!Q67-BRPL_ISGS_exbus!Q67</f>
        <v>3.0025974026015589E-4</v>
      </c>
      <c r="R67" s="24">
        <f>BRPL_EOD!R67-BRPL_ISGS_exbus!R67</f>
        <v>-5.7356169298472537E-5</v>
      </c>
      <c r="S67" s="24">
        <f>BRPL_EOD!S67-BRPL_ISGS_exbus!S67</f>
        <v>1.2648793565688266E-3</v>
      </c>
      <c r="T67" s="24">
        <f>BRPL_EOD!T67-BRPL_ISGS_exbus!T67</f>
        <v>-1.6761904761852797E-5</v>
      </c>
      <c r="U67" s="24">
        <f>BRPL_EOD!U67-BRPL_ISGS_exbus!U67</f>
        <v>-2.1205924553200362E-3</v>
      </c>
      <c r="V67" s="24">
        <f>BRPL_EOD!V67-BRPL_ISGS_exbus!V67</f>
        <v>-3.8662045060657846E-3</v>
      </c>
      <c r="W67" s="24">
        <f>BRPL_EOD!W67-BRPL_ISGS_exbus!W67</f>
        <v>1.1388228586039162E-2</v>
      </c>
      <c r="X67" s="24">
        <f>BRPL_EOD!X67-BRPL_ISGS_exbus!X67</f>
        <v>-1.9218396678155614E-4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3.0120356416318828E-4</v>
      </c>
      <c r="L68" s="24">
        <f>BRPL_EOD!L68-BRPL_ISGS_exbus!L68</f>
        <v>-7.5550962264969712E-5</v>
      </c>
      <c r="M68" s="24">
        <f>BRPL_EOD!M68-BRPL_ISGS_exbus!M68</f>
        <v>2.2913178460584049E-3</v>
      </c>
      <c r="N68" s="24">
        <f>BRPL_EOD!N68-BRPL_ISGS_exbus!N68</f>
        <v>-5.1827419786114604E-3</v>
      </c>
      <c r="O68" s="24">
        <f>BRPL_EOD!O68-BRPL_ISGS_exbus!O68</f>
        <v>5.7006225334106375E-3</v>
      </c>
      <c r="P68" s="24">
        <f>BRPL_EOD!P68-BRPL_ISGS_exbus!P68</f>
        <v>2.3043973399801132E-3</v>
      </c>
      <c r="Q68" s="24">
        <f>BRPL_EOD!Q68-BRPL_ISGS_exbus!Q68</f>
        <v>3.0025974026015589E-4</v>
      </c>
      <c r="R68" s="24">
        <f>BRPL_EOD!R68-BRPL_ISGS_exbus!R68</f>
        <v>0</v>
      </c>
      <c r="S68" s="24">
        <f>BRPL_EOD!S68-BRPL_ISGS_exbus!S68</f>
        <v>1.2648793565688266E-3</v>
      </c>
      <c r="T68" s="24">
        <f>BRPL_EOD!T68-BRPL_ISGS_exbus!T68</f>
        <v>-1.6761904761852797E-5</v>
      </c>
      <c r="U68" s="24">
        <f>BRPL_EOD!U68-BRPL_ISGS_exbus!U68</f>
        <v>-2.1205924553200362E-3</v>
      </c>
      <c r="V68" s="24">
        <f>BRPL_EOD!V68-BRPL_ISGS_exbus!V68</f>
        <v>-3.8662045060657846E-3</v>
      </c>
      <c r="W68" s="24">
        <f>BRPL_EOD!W68-BRPL_ISGS_exbus!W68</f>
        <v>1.1388228586039162E-2</v>
      </c>
      <c r="X68" s="24">
        <f>BRPL_EOD!X68-BRPL_ISGS_exbus!X68</f>
        <v>-1.9218396678155614E-4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3.0120356416318828E-4</v>
      </c>
      <c r="L69" s="24">
        <f>BRPL_EOD!L69-BRPL_ISGS_exbus!L69</f>
        <v>-7.5550962264969712E-5</v>
      </c>
      <c r="M69" s="24">
        <f>BRPL_EOD!M69-BRPL_ISGS_exbus!M69</f>
        <v>2.2913178460584049E-3</v>
      </c>
      <c r="N69" s="24">
        <f>BRPL_EOD!N69-BRPL_ISGS_exbus!N69</f>
        <v>-5.1827419786114604E-3</v>
      </c>
      <c r="O69" s="24">
        <f>BRPL_EOD!O69-BRPL_ISGS_exbus!O69</f>
        <v>5.7006225334106375E-3</v>
      </c>
      <c r="P69" s="24">
        <f>BRPL_EOD!P69-BRPL_ISGS_exbus!P69</f>
        <v>2.3043973399801132E-3</v>
      </c>
      <c r="Q69" s="24">
        <f>BRPL_EOD!Q69-BRPL_ISGS_exbus!Q69</f>
        <v>3.0025974026015589E-4</v>
      </c>
      <c r="R69" s="24">
        <f>BRPL_EOD!R69-BRPL_ISGS_exbus!R69</f>
        <v>1.5799565532219617E-3</v>
      </c>
      <c r="S69" s="24">
        <f>BRPL_EOD!S69-BRPL_ISGS_exbus!S69</f>
        <v>1.2648793565688266E-3</v>
      </c>
      <c r="T69" s="24">
        <f>BRPL_EOD!T69-BRPL_ISGS_exbus!T69</f>
        <v>-1.6761904761852797E-5</v>
      </c>
      <c r="U69" s="24">
        <f>BRPL_EOD!U69-BRPL_ISGS_exbus!U69</f>
        <v>-2.1205924553200362E-3</v>
      </c>
      <c r="V69" s="24">
        <f>BRPL_EOD!V69-BRPL_ISGS_exbus!V69</f>
        <v>-3.8662045060657846E-3</v>
      </c>
      <c r="W69" s="24">
        <f>BRPL_EOD!W69-BRPL_ISGS_exbus!W69</f>
        <v>1.1388228586039162E-2</v>
      </c>
      <c r="X69" s="24">
        <f>BRPL_EOD!X69-BRPL_ISGS_exbus!X69</f>
        <v>-1.9218396678155614E-4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3.0120356416318828E-4</v>
      </c>
      <c r="L70" s="24">
        <f>BRPL_EOD!L70-BRPL_ISGS_exbus!L70</f>
        <v>-7.5550962264969712E-5</v>
      </c>
      <c r="M70" s="24">
        <f>BRPL_EOD!M70-BRPL_ISGS_exbus!M70</f>
        <v>2.2913178460584049E-3</v>
      </c>
      <c r="N70" s="24">
        <f>BRPL_EOD!N70-BRPL_ISGS_exbus!N70</f>
        <v>-5.1827419786114604E-3</v>
      </c>
      <c r="O70" s="24">
        <f>BRPL_EOD!O70-BRPL_ISGS_exbus!O70</f>
        <v>5.7006225334106375E-3</v>
      </c>
      <c r="P70" s="24">
        <f>BRPL_EOD!P70-BRPL_ISGS_exbus!P70</f>
        <v>2.3043973399801132E-3</v>
      </c>
      <c r="Q70" s="24">
        <f>BRPL_EOD!Q70-BRPL_ISGS_exbus!Q70</f>
        <v>3.0025974026015589E-4</v>
      </c>
      <c r="R70" s="24">
        <f>BRPL_EOD!R70-BRPL_ISGS_exbus!R70</f>
        <v>6.6271269928499521E-3</v>
      </c>
      <c r="S70" s="24">
        <f>BRPL_EOD!S70-BRPL_ISGS_exbus!S70</f>
        <v>-3.73760844747828E-4</v>
      </c>
      <c r="T70" s="24">
        <f>BRPL_EOD!T70-BRPL_ISGS_exbus!T70</f>
        <v>-1.6761904761852797E-5</v>
      </c>
      <c r="U70" s="24">
        <f>BRPL_EOD!U70-BRPL_ISGS_exbus!U70</f>
        <v>-2.1205924553200362E-3</v>
      </c>
      <c r="V70" s="24">
        <f>BRPL_EOD!V70-BRPL_ISGS_exbus!V70</f>
        <v>-9.6784136546368416E-4</v>
      </c>
      <c r="W70" s="24">
        <f>BRPL_EOD!W70-BRPL_ISGS_exbus!W70</f>
        <v>1.1388228586039162E-2</v>
      </c>
      <c r="X70" s="24">
        <f>BRPL_EOD!X70-BRPL_ISGS_exbus!X70</f>
        <v>-1.9218396678155614E-4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3.0120356416318828E-4</v>
      </c>
      <c r="L71" s="24">
        <f>BRPL_EOD!L71-BRPL_ISGS_exbus!L71</f>
        <v>-1.0827404615554315E-5</v>
      </c>
      <c r="M71" s="24">
        <f>BRPL_EOD!M71-BRPL_ISGS_exbus!M71</f>
        <v>2.2913178460584049E-3</v>
      </c>
      <c r="N71" s="24">
        <f>BRPL_EOD!N71-BRPL_ISGS_exbus!N71</f>
        <v>-5.1827419786114604E-3</v>
      </c>
      <c r="O71" s="24">
        <f>BRPL_EOD!O71-BRPL_ISGS_exbus!O71</f>
        <v>5.7006225334106375E-3</v>
      </c>
      <c r="P71" s="24">
        <f>BRPL_EOD!P71-BRPL_ISGS_exbus!P71</f>
        <v>2.3043973399801132E-3</v>
      </c>
      <c r="Q71" s="24">
        <f>BRPL_EOD!Q71-BRPL_ISGS_exbus!Q71</f>
        <v>-3.3905436156755897E-4</v>
      </c>
      <c r="R71" s="24">
        <f>BRPL_EOD!R71-BRPL_ISGS_exbus!R71</f>
        <v>8.7640909090893615E-3</v>
      </c>
      <c r="S71" s="24">
        <f>BRPL_EOD!S71-BRPL_ISGS_exbus!S71</f>
        <v>3.5272927565390688E-3</v>
      </c>
      <c r="T71" s="24">
        <f>BRPL_EOD!T71-BRPL_ISGS_exbus!T71</f>
        <v>-1.6761904761852797E-5</v>
      </c>
      <c r="U71" s="24">
        <f>BRPL_EOD!U71-BRPL_ISGS_exbus!U71</f>
        <v>-2.1205924553200362E-3</v>
      </c>
      <c r="V71" s="24">
        <f>BRPL_EOD!V71-BRPL_ISGS_exbus!V71</f>
        <v>-2.3347351778681968E-3</v>
      </c>
      <c r="W71" s="24">
        <f>BRPL_EOD!W71-BRPL_ISGS_exbus!W71</f>
        <v>1.1388228586039162E-2</v>
      </c>
      <c r="X71" s="24">
        <f>BRPL_EOD!X71-BRPL_ISGS_exbus!X71</f>
        <v>-1.9218396678155614E-4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3.0120356416318828E-4</v>
      </c>
      <c r="L72" s="24">
        <f>BRPL_EOD!L72-BRPL_ISGS_exbus!L72</f>
        <v>3.7000909918205593E-5</v>
      </c>
      <c r="M72" s="24">
        <f>BRPL_EOD!M72-BRPL_ISGS_exbus!M72</f>
        <v>2.2913178460584049E-3</v>
      </c>
      <c r="N72" s="24">
        <f>BRPL_EOD!N72-BRPL_ISGS_exbus!N72</f>
        <v>-5.1827419786114604E-3</v>
      </c>
      <c r="O72" s="24">
        <f>BRPL_EOD!O72-BRPL_ISGS_exbus!O72</f>
        <v>5.7006225334106375E-3</v>
      </c>
      <c r="P72" s="24">
        <f>BRPL_EOD!P72-BRPL_ISGS_exbus!P72</f>
        <v>2.3043973399801132E-3</v>
      </c>
      <c r="Q72" s="24">
        <f>BRPL_EOD!Q72-BRPL_ISGS_exbus!Q72</f>
        <v>-3.3905436156755897E-4</v>
      </c>
      <c r="R72" s="24">
        <f>BRPL_EOD!R72-BRPL_ISGS_exbus!R72</f>
        <v>-2.2556696066757809E-3</v>
      </c>
      <c r="S72" s="24">
        <f>BRPL_EOD!S72-BRPL_ISGS_exbus!S72</f>
        <v>5.914831428571965E-3</v>
      </c>
      <c r="T72" s="24">
        <f>BRPL_EOD!T72-BRPL_ISGS_exbus!T72</f>
        <v>-1.6761904761852797E-5</v>
      </c>
      <c r="U72" s="24">
        <f>BRPL_EOD!U72-BRPL_ISGS_exbus!U72</f>
        <v>-2.1205924553200362E-3</v>
      </c>
      <c r="V72" s="24">
        <f>BRPL_EOD!V72-BRPL_ISGS_exbus!V72</f>
        <v>-2.3347351778681968E-3</v>
      </c>
      <c r="W72" s="24">
        <f>BRPL_EOD!W72-BRPL_ISGS_exbus!W72</f>
        <v>1.1388228586039162E-2</v>
      </c>
      <c r="X72" s="24">
        <f>BRPL_EOD!X72-BRPL_ISGS_exbus!X72</f>
        <v>-1.9218396678155614E-4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3.0120356416318828E-4</v>
      </c>
      <c r="L73" s="24">
        <f>BRPL_EOD!L73-BRPL_ISGS_exbus!L73</f>
        <v>-1.9363809202133098E-4</v>
      </c>
      <c r="M73" s="24">
        <f>BRPL_EOD!M73-BRPL_ISGS_exbus!M73</f>
        <v>2.2913178460584049E-3</v>
      </c>
      <c r="N73" s="24">
        <f>BRPL_EOD!N73-BRPL_ISGS_exbus!N73</f>
        <v>-5.1827419786114604E-3</v>
      </c>
      <c r="O73" s="24">
        <f>BRPL_EOD!O73-BRPL_ISGS_exbus!O73</f>
        <v>5.7006225334106375E-3</v>
      </c>
      <c r="P73" s="24">
        <f>BRPL_EOD!P73-BRPL_ISGS_exbus!P73</f>
        <v>2.3043973399801132E-3</v>
      </c>
      <c r="Q73" s="24">
        <f>BRPL_EOD!Q73-BRPL_ISGS_exbus!Q73</f>
        <v>-1.3373523421593703E-3</v>
      </c>
      <c r="R73" s="24">
        <f>BRPL_EOD!R73-BRPL_ISGS_exbus!R73</f>
        <v>-2.2556696066757809E-3</v>
      </c>
      <c r="S73" s="24">
        <f>BRPL_EOD!S73-BRPL_ISGS_exbus!S73</f>
        <v>3.1338695150129325E-3</v>
      </c>
      <c r="T73" s="24">
        <f>BRPL_EOD!T73-BRPL_ISGS_exbus!T73</f>
        <v>-1.8116363636364596E-3</v>
      </c>
      <c r="U73" s="24">
        <f>BRPL_EOD!U73-BRPL_ISGS_exbus!U73</f>
        <v>-2.1205924553200362E-3</v>
      </c>
      <c r="V73" s="24">
        <f>BRPL_EOD!V73-BRPL_ISGS_exbus!V73</f>
        <v>2.0630130000007796E-3</v>
      </c>
      <c r="W73" s="24">
        <f>BRPL_EOD!W73-BRPL_ISGS_exbus!W73</f>
        <v>2.7620992314645321E-3</v>
      </c>
      <c r="X73" s="24">
        <f>BRPL_EOD!X73-BRPL_ISGS_exbus!X73</f>
        <v>2.0187735403567331E-3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3.0120356416318828E-4</v>
      </c>
      <c r="L74" s="24">
        <f>BRPL_EOD!L74-BRPL_ISGS_exbus!L74</f>
        <v>-1.9363809202133098E-4</v>
      </c>
      <c r="M74" s="24">
        <f>BRPL_EOD!M74-BRPL_ISGS_exbus!M74</f>
        <v>2.2913178460584049E-3</v>
      </c>
      <c r="N74" s="24">
        <f>BRPL_EOD!N74-BRPL_ISGS_exbus!N74</f>
        <v>-5.1827419786114604E-3</v>
      </c>
      <c r="O74" s="24">
        <f>BRPL_EOD!O74-BRPL_ISGS_exbus!O74</f>
        <v>5.7006225334106375E-3</v>
      </c>
      <c r="P74" s="24">
        <f>BRPL_EOD!P74-BRPL_ISGS_exbus!P74</f>
        <v>2.3043973399801132E-3</v>
      </c>
      <c r="Q74" s="24">
        <f>BRPL_EOD!Q74-BRPL_ISGS_exbus!Q74</f>
        <v>-1.3373523421593703E-3</v>
      </c>
      <c r="R74" s="24">
        <f>BRPL_EOD!R74-BRPL_ISGS_exbus!R74</f>
        <v>-2.2556696066757809E-3</v>
      </c>
      <c r="S74" s="24">
        <f>BRPL_EOD!S74-BRPL_ISGS_exbus!S74</f>
        <v>3.1338695150129325E-3</v>
      </c>
      <c r="T74" s="24">
        <f>BRPL_EOD!T74-BRPL_ISGS_exbus!T74</f>
        <v>-1.8116363636364596E-3</v>
      </c>
      <c r="U74" s="24">
        <f>BRPL_EOD!U74-BRPL_ISGS_exbus!U74</f>
        <v>-2.1205924553200362E-3</v>
      </c>
      <c r="V74" s="24">
        <f>BRPL_EOD!V74-BRPL_ISGS_exbus!V74</f>
        <v>9.1428571428586736E-4</v>
      </c>
      <c r="W74" s="24">
        <f>BRPL_EOD!W74-BRPL_ISGS_exbus!W74</f>
        <v>2.4260020152269135E-3</v>
      </c>
      <c r="X74" s="24">
        <f>BRPL_EOD!X74-BRPL_ISGS_exbus!X74</f>
        <v>-1.8772272215912267E-3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-3.9460426297068807E-3</v>
      </c>
      <c r="L75" s="24">
        <f>BRPL_EOD!L75-BRPL_ISGS_exbus!L75</f>
        <v>5.480814887803831E-5</v>
      </c>
      <c r="M75" s="24">
        <f>BRPL_EOD!M75-BRPL_ISGS_exbus!M75</f>
        <v>2.2913178460584049E-3</v>
      </c>
      <c r="N75" s="24">
        <f>BRPL_EOD!N75-BRPL_ISGS_exbus!N75</f>
        <v>-5.1827419786114604E-3</v>
      </c>
      <c r="O75" s="24">
        <f>BRPL_EOD!O75-BRPL_ISGS_exbus!O75</f>
        <v>5.7006225334106375E-3</v>
      </c>
      <c r="P75" s="24">
        <f>BRPL_EOD!P75-BRPL_ISGS_exbus!P75</f>
        <v>2.3043973399801132E-3</v>
      </c>
      <c r="Q75" s="24">
        <f>BRPL_EOD!Q75-BRPL_ISGS_exbus!Q75</f>
        <v>1.8178240302750837E-3</v>
      </c>
      <c r="R75" s="24">
        <f>BRPL_EOD!R75-BRPL_ISGS_exbus!R75</f>
        <v>-2.2556696066757809E-3</v>
      </c>
      <c r="S75" s="24">
        <f>BRPL_EOD!S75-BRPL_ISGS_exbus!S75</f>
        <v>3.1338695150129325E-3</v>
      </c>
      <c r="T75" s="24">
        <f>BRPL_EOD!T75-BRPL_ISGS_exbus!T75</f>
        <v>-1.8116363636364596E-3</v>
      </c>
      <c r="U75" s="24">
        <f>BRPL_EOD!U75-BRPL_ISGS_exbus!U75</f>
        <v>-2.1205924553200362E-3</v>
      </c>
      <c r="V75" s="24">
        <f>BRPL_EOD!V75-BRPL_ISGS_exbus!V75</f>
        <v>-2.4784332946641285E-3</v>
      </c>
      <c r="W75" s="24">
        <f>BRPL_EOD!W75-BRPL_ISGS_exbus!W75</f>
        <v>2.4260020152269135E-3</v>
      </c>
      <c r="X75" s="24">
        <f>BRPL_EOD!X75-BRPL_ISGS_exbus!X75</f>
        <v>-1.8772272215912267E-3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2.2255624999729662E-3</v>
      </c>
      <c r="L76" s="24">
        <f>BRPL_EOD!L76-BRPL_ISGS_exbus!L76</f>
        <v>-1.5714824460033583E-4</v>
      </c>
      <c r="M76" s="24">
        <f>BRPL_EOD!M76-BRPL_ISGS_exbus!M76</f>
        <v>2.2913178460584049E-3</v>
      </c>
      <c r="N76" s="24">
        <f>BRPL_EOD!N76-BRPL_ISGS_exbus!N76</f>
        <v>-5.1827419786114604E-3</v>
      </c>
      <c r="O76" s="24">
        <f>BRPL_EOD!O76-BRPL_ISGS_exbus!O76</f>
        <v>5.7006225334106375E-3</v>
      </c>
      <c r="P76" s="24">
        <f>BRPL_EOD!P76-BRPL_ISGS_exbus!P76</f>
        <v>2.3043973399801132E-3</v>
      </c>
      <c r="Q76" s="24">
        <f>BRPL_EOD!Q76-BRPL_ISGS_exbus!Q76</f>
        <v>1.8178240302750837E-3</v>
      </c>
      <c r="R76" s="24">
        <f>BRPL_EOD!R76-BRPL_ISGS_exbus!R76</f>
        <v>-2.2556696066757809E-3</v>
      </c>
      <c r="S76" s="24">
        <f>BRPL_EOD!S76-BRPL_ISGS_exbus!S76</f>
        <v>3.1338695150129325E-3</v>
      </c>
      <c r="T76" s="24">
        <f>BRPL_EOD!T76-BRPL_ISGS_exbus!T76</f>
        <v>-1.8116363636364596E-3</v>
      </c>
      <c r="U76" s="24">
        <f>BRPL_EOD!U76-BRPL_ISGS_exbus!U76</f>
        <v>-2.1205924553200362E-3</v>
      </c>
      <c r="V76" s="24">
        <f>BRPL_EOD!V76-BRPL_ISGS_exbus!V76</f>
        <v>-2.4784332946641285E-3</v>
      </c>
      <c r="W76" s="24">
        <f>BRPL_EOD!W76-BRPL_ISGS_exbus!W76</f>
        <v>2.4260020152269135E-3</v>
      </c>
      <c r="X76" s="24">
        <f>BRPL_EOD!X76-BRPL_ISGS_exbus!X76</f>
        <v>-1.8772272215912267E-3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7.464563817961789E-3</v>
      </c>
      <c r="L77" s="24">
        <f>BRPL_EOD!L77-BRPL_ISGS_exbus!L77</f>
        <v>1.0124520597187825E-4</v>
      </c>
      <c r="M77" s="24">
        <f>BRPL_EOD!M77-BRPL_ISGS_exbus!M77</f>
        <v>2.2913178460584049E-3</v>
      </c>
      <c r="N77" s="24">
        <f>BRPL_EOD!N77-BRPL_ISGS_exbus!N77</f>
        <v>-5.1827419786114604E-3</v>
      </c>
      <c r="O77" s="24">
        <f>BRPL_EOD!O77-BRPL_ISGS_exbus!O77</f>
        <v>5.7006225334106375E-3</v>
      </c>
      <c r="P77" s="24">
        <f>BRPL_EOD!P77-BRPL_ISGS_exbus!P77</f>
        <v>2.3043973399801132E-3</v>
      </c>
      <c r="Q77" s="24">
        <f>BRPL_EOD!Q77-BRPL_ISGS_exbus!Q77</f>
        <v>1.8178240302750837E-3</v>
      </c>
      <c r="R77" s="24">
        <f>BRPL_EOD!R77-BRPL_ISGS_exbus!R77</f>
        <v>-2.2556696066757809E-3</v>
      </c>
      <c r="S77" s="24">
        <f>BRPL_EOD!S77-BRPL_ISGS_exbus!S77</f>
        <v>3.1338695150129325E-3</v>
      </c>
      <c r="T77" s="24">
        <f>BRPL_EOD!T77-BRPL_ISGS_exbus!T77</f>
        <v>1.5039999999999984E-3</v>
      </c>
      <c r="U77" s="24">
        <f>BRPL_EOD!U77-BRPL_ISGS_exbus!U77</f>
        <v>-2.1205924553200362E-3</v>
      </c>
      <c r="V77" s="24">
        <f>BRPL_EOD!V77-BRPL_ISGS_exbus!V77</f>
        <v>-2.1085457273528618E-5</v>
      </c>
      <c r="W77" s="24">
        <f>BRPL_EOD!W77-BRPL_ISGS_exbus!W77</f>
        <v>2.4260020152269135E-3</v>
      </c>
      <c r="X77" s="24">
        <f>BRPL_EOD!X77-BRPL_ISGS_exbus!X77</f>
        <v>-1.8772272215912267E-3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7.464563817961789E-3</v>
      </c>
      <c r="L78" s="24">
        <f>BRPL_EOD!L78-BRPL_ISGS_exbus!L78</f>
        <v>4.4658620268478444E-6</v>
      </c>
      <c r="M78" s="24">
        <f>BRPL_EOD!M78-BRPL_ISGS_exbus!M78</f>
        <v>2.2913178460584049E-3</v>
      </c>
      <c r="N78" s="24">
        <f>BRPL_EOD!N78-BRPL_ISGS_exbus!N78</f>
        <v>-5.1827419786114604E-3</v>
      </c>
      <c r="O78" s="24">
        <f>BRPL_EOD!O78-BRPL_ISGS_exbus!O78</f>
        <v>5.7006225334106375E-3</v>
      </c>
      <c r="P78" s="24">
        <f>BRPL_EOD!P78-BRPL_ISGS_exbus!P78</f>
        <v>2.3043973399801132E-3</v>
      </c>
      <c r="Q78" s="24">
        <f>BRPL_EOD!Q78-BRPL_ISGS_exbus!Q78</f>
        <v>1.8178240302750837E-3</v>
      </c>
      <c r="R78" s="24">
        <f>BRPL_EOD!R78-BRPL_ISGS_exbus!R78</f>
        <v>-2.2556696066757809E-3</v>
      </c>
      <c r="S78" s="24">
        <f>BRPL_EOD!S78-BRPL_ISGS_exbus!S78</f>
        <v>3.1338695150129325E-3</v>
      </c>
      <c r="T78" s="24">
        <f>BRPL_EOD!T78-BRPL_ISGS_exbus!T78</f>
        <v>1.5039999999999984E-3</v>
      </c>
      <c r="U78" s="24">
        <f>BRPL_EOD!U78-BRPL_ISGS_exbus!U78</f>
        <v>-2.1205924553200362E-3</v>
      </c>
      <c r="V78" s="24">
        <f>BRPL_EOD!V78-BRPL_ISGS_exbus!V78</f>
        <v>9.1428571428586736E-4</v>
      </c>
      <c r="W78" s="24">
        <f>BRPL_EOD!W78-BRPL_ISGS_exbus!W78</f>
        <v>2.4260020152269135E-3</v>
      </c>
      <c r="X78" s="24">
        <f>BRPL_EOD!X78-BRPL_ISGS_exbus!X78</f>
        <v>-1.8772272215912267E-3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-1.9701422422713222E-4</v>
      </c>
      <c r="L79" s="24">
        <f>BRPL_EOD!L79-BRPL_ISGS_exbus!L79</f>
        <v>-1.2586556109539515E-4</v>
      </c>
      <c r="M79" s="24">
        <f>BRPL_EOD!M79-BRPL_ISGS_exbus!M79</f>
        <v>2.2913178460584049E-3</v>
      </c>
      <c r="N79" s="24">
        <f>BRPL_EOD!N79-BRPL_ISGS_exbus!N79</f>
        <v>-5.1827419786114604E-3</v>
      </c>
      <c r="O79" s="24">
        <f>BRPL_EOD!O79-BRPL_ISGS_exbus!O79</f>
        <v>5.7006225334106375E-3</v>
      </c>
      <c r="P79" s="24">
        <f>BRPL_EOD!P79-BRPL_ISGS_exbus!P79</f>
        <v>2.3043973399801132E-3</v>
      </c>
      <c r="Q79" s="24">
        <f>BRPL_EOD!Q79-BRPL_ISGS_exbus!Q79</f>
        <v>1.8178240302750837E-3</v>
      </c>
      <c r="R79" s="24">
        <f>BRPL_EOD!R79-BRPL_ISGS_exbus!R79</f>
        <v>-2.2556696066757809E-3</v>
      </c>
      <c r="S79" s="24">
        <f>BRPL_EOD!S79-BRPL_ISGS_exbus!S79</f>
        <v>3.1338695150129325E-3</v>
      </c>
      <c r="T79" s="24">
        <f>BRPL_EOD!T79-BRPL_ISGS_exbus!T79</f>
        <v>1.5039999999999984E-3</v>
      </c>
      <c r="U79" s="24">
        <f>BRPL_EOD!U79-BRPL_ISGS_exbus!U79</f>
        <v>-2.1205924553200362E-3</v>
      </c>
      <c r="V79" s="24">
        <f>BRPL_EOD!V79-BRPL_ISGS_exbus!V79</f>
        <v>9.1428571428586736E-4</v>
      </c>
      <c r="W79" s="24">
        <f>BRPL_EOD!W79-BRPL_ISGS_exbus!W79</f>
        <v>2.4260020152269135E-3</v>
      </c>
      <c r="X79" s="24">
        <f>BRPL_EOD!X79-BRPL_ISGS_exbus!X79</f>
        <v>-1.8772272215912267E-3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9.4578869752126593E-3</v>
      </c>
      <c r="L80" s="24">
        <f>BRPL_EOD!L80-BRPL_ISGS_exbus!L80</f>
        <v>-1.2586556109539515E-4</v>
      </c>
      <c r="M80" s="24">
        <f>BRPL_EOD!M80-BRPL_ISGS_exbus!M80</f>
        <v>2.2913178460584049E-3</v>
      </c>
      <c r="N80" s="24">
        <f>BRPL_EOD!N80-BRPL_ISGS_exbus!N80</f>
        <v>-5.1827419786114604E-3</v>
      </c>
      <c r="O80" s="24">
        <f>BRPL_EOD!O80-BRPL_ISGS_exbus!O80</f>
        <v>5.7006225334106375E-3</v>
      </c>
      <c r="P80" s="24">
        <f>BRPL_EOD!P80-BRPL_ISGS_exbus!P80</f>
        <v>2.3043973399801132E-3</v>
      </c>
      <c r="Q80" s="24">
        <f>BRPL_EOD!Q80-BRPL_ISGS_exbus!Q80</f>
        <v>1.8178240302750837E-3</v>
      </c>
      <c r="R80" s="24">
        <f>BRPL_EOD!R80-BRPL_ISGS_exbus!R80</f>
        <v>-2.2556696066757809E-3</v>
      </c>
      <c r="S80" s="24">
        <f>BRPL_EOD!S80-BRPL_ISGS_exbus!S80</f>
        <v>3.1338695150129325E-3</v>
      </c>
      <c r="T80" s="24">
        <f>BRPL_EOD!T80-BRPL_ISGS_exbus!T80</f>
        <v>1.5039999999999984E-3</v>
      </c>
      <c r="U80" s="24">
        <f>BRPL_EOD!U80-BRPL_ISGS_exbus!U80</f>
        <v>-2.1205924553200362E-3</v>
      </c>
      <c r="V80" s="24">
        <f>BRPL_EOD!V80-BRPL_ISGS_exbus!V80</f>
        <v>9.1428571428586736E-4</v>
      </c>
      <c r="W80" s="24">
        <f>BRPL_EOD!W80-BRPL_ISGS_exbus!W80</f>
        <v>2.4260020152269135E-3</v>
      </c>
      <c r="X80" s="24">
        <f>BRPL_EOD!X80-BRPL_ISGS_exbus!X80</f>
        <v>-1.8772272215912267E-3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9.4578869752126593E-3</v>
      </c>
      <c r="L81" s="24">
        <f>BRPL_EOD!L81-BRPL_ISGS_exbus!L81</f>
        <v>-1.2586556109539515E-4</v>
      </c>
      <c r="M81" s="24">
        <f>BRPL_EOD!M81-BRPL_ISGS_exbus!M81</f>
        <v>2.2913178460584049E-3</v>
      </c>
      <c r="N81" s="24">
        <f>BRPL_EOD!N81-BRPL_ISGS_exbus!N81</f>
        <v>-5.1827419786114604E-3</v>
      </c>
      <c r="O81" s="24">
        <f>BRPL_EOD!O81-BRPL_ISGS_exbus!O81</f>
        <v>5.7006225334106375E-3</v>
      </c>
      <c r="P81" s="24">
        <f>BRPL_EOD!P81-BRPL_ISGS_exbus!P81</f>
        <v>2.3043973399801132E-3</v>
      </c>
      <c r="Q81" s="24">
        <f>BRPL_EOD!Q81-BRPL_ISGS_exbus!Q81</f>
        <v>1.8178240302750837E-3</v>
      </c>
      <c r="R81" s="24">
        <f>BRPL_EOD!R81-BRPL_ISGS_exbus!R81</f>
        <v>-2.2556696066757809E-3</v>
      </c>
      <c r="S81" s="24">
        <f>BRPL_EOD!S81-BRPL_ISGS_exbus!S81</f>
        <v>3.1338695150129325E-3</v>
      </c>
      <c r="T81" s="24">
        <f>BRPL_EOD!T81-BRPL_ISGS_exbus!T81</f>
        <v>1.5039999999999984E-3</v>
      </c>
      <c r="U81" s="24">
        <f>BRPL_EOD!U81-BRPL_ISGS_exbus!U81</f>
        <v>-2.1205924553200362E-3</v>
      </c>
      <c r="V81" s="24">
        <f>BRPL_EOD!V81-BRPL_ISGS_exbus!V81</f>
        <v>9.1428571428586736E-4</v>
      </c>
      <c r="W81" s="24">
        <f>BRPL_EOD!W81-BRPL_ISGS_exbus!W81</f>
        <v>2.4260020152269135E-3</v>
      </c>
      <c r="X81" s="24">
        <f>BRPL_EOD!X81-BRPL_ISGS_exbus!X81</f>
        <v>-1.8772272215912267E-3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9.4578869752126593E-3</v>
      </c>
      <c r="L82" s="24">
        <f>BRPL_EOD!L82-BRPL_ISGS_exbus!L82</f>
        <v>-1.2586556109539515E-4</v>
      </c>
      <c r="M82" s="24">
        <f>BRPL_EOD!M82-BRPL_ISGS_exbus!M82</f>
        <v>2.2913178460584049E-3</v>
      </c>
      <c r="N82" s="24">
        <f>BRPL_EOD!N82-BRPL_ISGS_exbus!N82</f>
        <v>-5.1827419786114604E-3</v>
      </c>
      <c r="O82" s="24">
        <f>BRPL_EOD!O82-BRPL_ISGS_exbus!O82</f>
        <v>5.7006225334106375E-3</v>
      </c>
      <c r="P82" s="24">
        <f>BRPL_EOD!P82-BRPL_ISGS_exbus!P82</f>
        <v>2.3043973399801132E-3</v>
      </c>
      <c r="Q82" s="24">
        <f>BRPL_EOD!Q82-BRPL_ISGS_exbus!Q82</f>
        <v>1.8178240302750837E-3</v>
      </c>
      <c r="R82" s="24">
        <f>BRPL_EOD!R82-BRPL_ISGS_exbus!R82</f>
        <v>-2.2556696066757809E-3</v>
      </c>
      <c r="S82" s="24">
        <f>BRPL_EOD!S82-BRPL_ISGS_exbus!S82</f>
        <v>3.1338695150129325E-3</v>
      </c>
      <c r="T82" s="24">
        <f>BRPL_EOD!T82-BRPL_ISGS_exbus!T82</f>
        <v>1.5039999999999984E-3</v>
      </c>
      <c r="U82" s="24">
        <f>BRPL_EOD!U82-BRPL_ISGS_exbus!U82</f>
        <v>-2.1205924553200362E-3</v>
      </c>
      <c r="V82" s="24">
        <f>BRPL_EOD!V82-BRPL_ISGS_exbus!V82</f>
        <v>9.1428571428586736E-4</v>
      </c>
      <c r="W82" s="24">
        <f>BRPL_EOD!W82-BRPL_ISGS_exbus!W82</f>
        <v>2.4260020152269135E-3</v>
      </c>
      <c r="X82" s="24">
        <f>BRPL_EOD!X82-BRPL_ISGS_exbus!X82</f>
        <v>-1.8772272215912267E-3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2.4838071989279342E-3</v>
      </c>
      <c r="L83" s="24">
        <f>BRPL_EOD!L83-BRPL_ISGS_exbus!L83</f>
        <v>-1.2586556109539515E-4</v>
      </c>
      <c r="M83" s="24">
        <f>BRPL_EOD!M83-BRPL_ISGS_exbus!M83</f>
        <v>2.2913178460584049E-3</v>
      </c>
      <c r="N83" s="24">
        <f>BRPL_EOD!N83-BRPL_ISGS_exbus!N83</f>
        <v>-5.1827419786114604E-3</v>
      </c>
      <c r="O83" s="24">
        <f>BRPL_EOD!O83-BRPL_ISGS_exbus!O83</f>
        <v>5.7006225334106375E-3</v>
      </c>
      <c r="P83" s="24">
        <f>BRPL_EOD!P83-BRPL_ISGS_exbus!P83</f>
        <v>2.3043973399801132E-3</v>
      </c>
      <c r="Q83" s="24">
        <f>BRPL_EOD!Q83-BRPL_ISGS_exbus!Q83</f>
        <v>1.8178240302750837E-3</v>
      </c>
      <c r="R83" s="24">
        <f>BRPL_EOD!R83-BRPL_ISGS_exbus!R83</f>
        <v>-2.2556696066757809E-3</v>
      </c>
      <c r="S83" s="24">
        <f>BRPL_EOD!S83-BRPL_ISGS_exbus!S83</f>
        <v>3.1338695150129325E-3</v>
      </c>
      <c r="T83" s="24">
        <f>BRPL_EOD!T83-BRPL_ISGS_exbus!T83</f>
        <v>1.5039999999999984E-3</v>
      </c>
      <c r="U83" s="24">
        <f>BRPL_EOD!U83-BRPL_ISGS_exbus!U83</f>
        <v>-2.1205924553200362E-3</v>
      </c>
      <c r="V83" s="24">
        <f>BRPL_EOD!V83-BRPL_ISGS_exbus!V83</f>
        <v>9.1428571428586736E-4</v>
      </c>
      <c r="W83" s="24">
        <f>BRPL_EOD!W83-BRPL_ISGS_exbus!W83</f>
        <v>2.4260020152269135E-3</v>
      </c>
      <c r="X83" s="24">
        <f>BRPL_EOD!X83-BRPL_ISGS_exbus!X83</f>
        <v>-1.8772272215912267E-3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2.4838071989279342E-3</v>
      </c>
      <c r="L84" s="24">
        <f>BRPL_EOD!L84-BRPL_ISGS_exbus!L84</f>
        <v>-1.2586556109539515E-4</v>
      </c>
      <c r="M84" s="24">
        <f>BRPL_EOD!M84-BRPL_ISGS_exbus!M84</f>
        <v>2.2913178460584049E-3</v>
      </c>
      <c r="N84" s="24">
        <f>BRPL_EOD!N84-BRPL_ISGS_exbus!N84</f>
        <v>-5.1827419786114604E-3</v>
      </c>
      <c r="O84" s="24">
        <f>BRPL_EOD!O84-BRPL_ISGS_exbus!O84</f>
        <v>5.7006225334106375E-3</v>
      </c>
      <c r="P84" s="24">
        <f>BRPL_EOD!P84-BRPL_ISGS_exbus!P84</f>
        <v>2.3043973399801132E-3</v>
      </c>
      <c r="Q84" s="24">
        <f>BRPL_EOD!Q84-BRPL_ISGS_exbus!Q84</f>
        <v>1.8178240302750837E-3</v>
      </c>
      <c r="R84" s="24">
        <f>BRPL_EOD!R84-BRPL_ISGS_exbus!R84</f>
        <v>-2.2556696066757809E-3</v>
      </c>
      <c r="S84" s="24">
        <f>BRPL_EOD!S84-BRPL_ISGS_exbus!S84</f>
        <v>3.1338695150129325E-3</v>
      </c>
      <c r="T84" s="24">
        <f>BRPL_EOD!T84-BRPL_ISGS_exbus!T84</f>
        <v>1.5039999999999984E-3</v>
      </c>
      <c r="U84" s="24">
        <f>BRPL_EOD!U84-BRPL_ISGS_exbus!U84</f>
        <v>-2.1205924553200362E-3</v>
      </c>
      <c r="V84" s="24">
        <f>BRPL_EOD!V84-BRPL_ISGS_exbus!V84</f>
        <v>9.1428571428586736E-4</v>
      </c>
      <c r="W84" s="24">
        <f>BRPL_EOD!W84-BRPL_ISGS_exbus!W84</f>
        <v>2.4260020152269135E-3</v>
      </c>
      <c r="X84" s="24">
        <f>BRPL_EOD!X84-BRPL_ISGS_exbus!X84</f>
        <v>-1.8772272215912267E-3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2.2544693563872897E-3</v>
      </c>
      <c r="L85" s="24">
        <f>BRPL_EOD!L85-BRPL_ISGS_exbus!L85</f>
        <v>1.7442355593288994E-4</v>
      </c>
      <c r="M85" s="24">
        <f>BRPL_EOD!M85-BRPL_ISGS_exbus!M85</f>
        <v>2.2913178460584049E-3</v>
      </c>
      <c r="N85" s="24">
        <f>BRPL_EOD!N85-BRPL_ISGS_exbus!N85</f>
        <v>-5.1827419786114604E-3</v>
      </c>
      <c r="O85" s="24">
        <f>BRPL_EOD!O85-BRPL_ISGS_exbus!O85</f>
        <v>5.7006225334106375E-3</v>
      </c>
      <c r="P85" s="24">
        <f>BRPL_EOD!P85-BRPL_ISGS_exbus!P85</f>
        <v>2.3043973399801132E-3</v>
      </c>
      <c r="Q85" s="24">
        <f>BRPL_EOD!Q85-BRPL_ISGS_exbus!Q85</f>
        <v>-1.3373523421593703E-3</v>
      </c>
      <c r="R85" s="24">
        <f>BRPL_EOD!R85-BRPL_ISGS_exbus!R85</f>
        <v>-2.2556696066757809E-3</v>
      </c>
      <c r="S85" s="24">
        <f>BRPL_EOD!S85-BRPL_ISGS_exbus!S85</f>
        <v>6.6738085381636836E-3</v>
      </c>
      <c r="T85" s="24">
        <f>BRPL_EOD!T85-BRPL_ISGS_exbus!T85</f>
        <v>1.5039999999999984E-3</v>
      </c>
      <c r="U85" s="24">
        <f>BRPL_EOD!U85-BRPL_ISGS_exbus!U85</f>
        <v>-2.1205924553200362E-3</v>
      </c>
      <c r="V85" s="24">
        <f>BRPL_EOD!V85-BRPL_ISGS_exbus!V85</f>
        <v>9.1428571428586736E-4</v>
      </c>
      <c r="W85" s="24">
        <f>BRPL_EOD!W85-BRPL_ISGS_exbus!W85</f>
        <v>2.4260020152269135E-3</v>
      </c>
      <c r="X85" s="24">
        <f>BRPL_EOD!X85-BRPL_ISGS_exbus!X85</f>
        <v>-1.8772272215912267E-3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2.154233048088372E-3</v>
      </c>
      <c r="L86" s="24">
        <f>BRPL_EOD!L86-BRPL_ISGS_exbus!L86</f>
        <v>6.7539082273526674E-6</v>
      </c>
      <c r="M86" s="24">
        <f>BRPL_EOD!M86-BRPL_ISGS_exbus!M86</f>
        <v>2.2913178460584049E-3</v>
      </c>
      <c r="N86" s="24">
        <f>BRPL_EOD!N86-BRPL_ISGS_exbus!N86</f>
        <v>-5.1827419786114604E-3</v>
      </c>
      <c r="O86" s="24">
        <f>BRPL_EOD!O86-BRPL_ISGS_exbus!O86</f>
        <v>5.7006225334106375E-3</v>
      </c>
      <c r="P86" s="24">
        <f>BRPL_EOD!P86-BRPL_ISGS_exbus!P86</f>
        <v>2.3043973399801132E-3</v>
      </c>
      <c r="Q86" s="24">
        <f>BRPL_EOD!Q86-BRPL_ISGS_exbus!Q86</f>
        <v>-1.3373523421593703E-3</v>
      </c>
      <c r="R86" s="24">
        <f>BRPL_EOD!R86-BRPL_ISGS_exbus!R86</f>
        <v>-2.2556696066757809E-3</v>
      </c>
      <c r="S86" s="24">
        <f>BRPL_EOD!S86-BRPL_ISGS_exbus!S86</f>
        <v>6.6738085381636836E-3</v>
      </c>
      <c r="T86" s="24">
        <f>BRPL_EOD!T86-BRPL_ISGS_exbus!T86</f>
        <v>1.5039999999999984E-3</v>
      </c>
      <c r="U86" s="24">
        <f>BRPL_EOD!U86-BRPL_ISGS_exbus!U86</f>
        <v>-2.1205924553200362E-3</v>
      </c>
      <c r="V86" s="24">
        <f>BRPL_EOD!V86-BRPL_ISGS_exbus!V86</f>
        <v>9.1428571428586736E-4</v>
      </c>
      <c r="W86" s="24">
        <f>BRPL_EOD!W86-BRPL_ISGS_exbus!W86</f>
        <v>2.4260020152269135E-3</v>
      </c>
      <c r="X86" s="24">
        <f>BRPL_EOD!X86-BRPL_ISGS_exbus!X86</f>
        <v>-1.8772272215912267E-3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2.8581242815448604E-3</v>
      </c>
      <c r="L87" s="24">
        <f>BRPL_EOD!L87-BRPL_ISGS_exbus!L87</f>
        <v>-1.2218404704711361E-4</v>
      </c>
      <c r="M87" s="24">
        <f>BRPL_EOD!M87-BRPL_ISGS_exbus!M87</f>
        <v>2.2913178460584049E-3</v>
      </c>
      <c r="N87" s="24">
        <f>BRPL_EOD!N87-BRPL_ISGS_exbus!N87</f>
        <v>-5.1827419786114604E-3</v>
      </c>
      <c r="O87" s="24">
        <f>BRPL_EOD!O87-BRPL_ISGS_exbus!O87</f>
        <v>5.7006225334106375E-3</v>
      </c>
      <c r="P87" s="24">
        <f>BRPL_EOD!P87-BRPL_ISGS_exbus!P87</f>
        <v>2.3043973399801132E-3</v>
      </c>
      <c r="Q87" s="24">
        <f>BRPL_EOD!Q87-BRPL_ISGS_exbus!Q87</f>
        <v>-1.3373523421593703E-3</v>
      </c>
      <c r="R87" s="24">
        <f>BRPL_EOD!R87-BRPL_ISGS_exbus!R87</f>
        <v>-2.2556696066757809E-3</v>
      </c>
      <c r="S87" s="24">
        <f>BRPL_EOD!S87-BRPL_ISGS_exbus!S87</f>
        <v>6.6738085381636836E-3</v>
      </c>
      <c r="T87" s="24">
        <f>BRPL_EOD!T87-BRPL_ISGS_exbus!T87</f>
        <v>1.5039999999999984E-3</v>
      </c>
      <c r="U87" s="24">
        <f>BRPL_EOD!U87-BRPL_ISGS_exbus!U87</f>
        <v>-2.1205924553200362E-3</v>
      </c>
      <c r="V87" s="24">
        <f>BRPL_EOD!V87-BRPL_ISGS_exbus!V87</f>
        <v>9.1428571428586736E-4</v>
      </c>
      <c r="W87" s="24">
        <f>BRPL_EOD!W87-BRPL_ISGS_exbus!W87</f>
        <v>2.4260020152269135E-3</v>
      </c>
      <c r="X87" s="24">
        <f>BRPL_EOD!X87-BRPL_ISGS_exbus!X87</f>
        <v>-1.8772272215912267E-3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3.2066639192862567E-4</v>
      </c>
      <c r="L88" s="24">
        <f>BRPL_EOD!L88-BRPL_ISGS_exbus!L88</f>
        <v>-1.2218404704711361E-4</v>
      </c>
      <c r="M88" s="24">
        <f>BRPL_EOD!M88-BRPL_ISGS_exbus!M88</f>
        <v>2.2913178460584049E-3</v>
      </c>
      <c r="N88" s="24">
        <f>BRPL_EOD!N88-BRPL_ISGS_exbus!N88</f>
        <v>-5.1827419786114604E-3</v>
      </c>
      <c r="O88" s="24">
        <f>BRPL_EOD!O88-BRPL_ISGS_exbus!O88</f>
        <v>5.7006225334106375E-3</v>
      </c>
      <c r="P88" s="24">
        <f>BRPL_EOD!P88-BRPL_ISGS_exbus!P88</f>
        <v>2.3043973399801132E-3</v>
      </c>
      <c r="Q88" s="24">
        <f>BRPL_EOD!Q88-BRPL_ISGS_exbus!Q88</f>
        <v>-1.3373523421593703E-3</v>
      </c>
      <c r="R88" s="24">
        <f>BRPL_EOD!R88-BRPL_ISGS_exbus!R88</f>
        <v>-2.2556696066757809E-3</v>
      </c>
      <c r="S88" s="24">
        <f>BRPL_EOD!S88-BRPL_ISGS_exbus!S88</f>
        <v>6.6738085381636836E-3</v>
      </c>
      <c r="T88" s="24">
        <f>BRPL_EOD!T88-BRPL_ISGS_exbus!T88</f>
        <v>1.5039999999999984E-3</v>
      </c>
      <c r="U88" s="24">
        <f>BRPL_EOD!U88-BRPL_ISGS_exbus!U88</f>
        <v>-2.1205924553200362E-3</v>
      </c>
      <c r="V88" s="24">
        <f>BRPL_EOD!V88-BRPL_ISGS_exbus!V88</f>
        <v>9.1428571428586736E-4</v>
      </c>
      <c r="W88" s="24">
        <f>BRPL_EOD!W88-BRPL_ISGS_exbus!W88</f>
        <v>2.4260020152269135E-3</v>
      </c>
      <c r="X88" s="24">
        <f>BRPL_EOD!X88-BRPL_ISGS_exbus!X88</f>
        <v>-1.8772272215912267E-3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6.4264693230597913E-4</v>
      </c>
      <c r="L89" s="24">
        <f>BRPL_EOD!L89-BRPL_ISGS_exbus!L89</f>
        <v>-1.1064282336548104E-4</v>
      </c>
      <c r="M89" s="24">
        <f>BRPL_EOD!M89-BRPL_ISGS_exbus!M89</f>
        <v>2.2913178460584049E-3</v>
      </c>
      <c r="N89" s="24">
        <f>BRPL_EOD!N89-BRPL_ISGS_exbus!N89</f>
        <v>-5.1827419786114604E-3</v>
      </c>
      <c r="O89" s="24">
        <f>BRPL_EOD!O89-BRPL_ISGS_exbus!O89</f>
        <v>5.7006225334106375E-3</v>
      </c>
      <c r="P89" s="24">
        <f>BRPL_EOD!P89-BRPL_ISGS_exbus!P89</f>
        <v>2.3043973399801132E-3</v>
      </c>
      <c r="Q89" s="24">
        <f>BRPL_EOD!Q89-BRPL_ISGS_exbus!Q89</f>
        <v>1.8178240302750837E-3</v>
      </c>
      <c r="R89" s="24">
        <f>BRPL_EOD!R89-BRPL_ISGS_exbus!R89</f>
        <v>-2.2556696066757809E-3</v>
      </c>
      <c r="S89" s="24">
        <f>BRPL_EOD!S89-BRPL_ISGS_exbus!S89</f>
        <v>3.1338695150129325E-3</v>
      </c>
      <c r="T89" s="24">
        <f>BRPL_EOD!T89-BRPL_ISGS_exbus!T89</f>
        <v>1.5039999999999984E-3</v>
      </c>
      <c r="U89" s="24">
        <f>BRPL_EOD!U89-BRPL_ISGS_exbus!U89</f>
        <v>-2.1205924553200362E-3</v>
      </c>
      <c r="V89" s="24">
        <f>BRPL_EOD!V89-BRPL_ISGS_exbus!V89</f>
        <v>9.1428571428586736E-4</v>
      </c>
      <c r="W89" s="24">
        <f>BRPL_EOD!W89-BRPL_ISGS_exbus!W89</f>
        <v>2.4260020152269135E-3</v>
      </c>
      <c r="X89" s="24">
        <f>BRPL_EOD!X89-BRPL_ISGS_exbus!X89</f>
        <v>-1.8772272215912267E-3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1.2738137709789044E-3</v>
      </c>
      <c r="L90" s="24">
        <f>BRPL_EOD!L90-BRPL_ISGS_exbus!L90</f>
        <v>-1.1064282336548104E-4</v>
      </c>
      <c r="M90" s="24">
        <f>BRPL_EOD!M90-BRPL_ISGS_exbus!M90</f>
        <v>2.2913178460584049E-3</v>
      </c>
      <c r="N90" s="24">
        <f>BRPL_EOD!N90-BRPL_ISGS_exbus!N90</f>
        <v>-5.1827419786114604E-3</v>
      </c>
      <c r="O90" s="24">
        <f>BRPL_EOD!O90-BRPL_ISGS_exbus!O90</f>
        <v>5.7006225334106375E-3</v>
      </c>
      <c r="P90" s="24">
        <f>BRPL_EOD!P90-BRPL_ISGS_exbus!P90</f>
        <v>2.3043973399801132E-3</v>
      </c>
      <c r="Q90" s="24">
        <f>BRPL_EOD!Q90-BRPL_ISGS_exbus!Q90</f>
        <v>1.8178240302750837E-3</v>
      </c>
      <c r="R90" s="24">
        <f>BRPL_EOD!R90-BRPL_ISGS_exbus!R90</f>
        <v>-2.2556696066757809E-3</v>
      </c>
      <c r="S90" s="24">
        <f>BRPL_EOD!S90-BRPL_ISGS_exbus!S90</f>
        <v>3.1338695150129325E-3</v>
      </c>
      <c r="T90" s="24">
        <f>BRPL_EOD!T90-BRPL_ISGS_exbus!T90</f>
        <v>1.5039999999999984E-3</v>
      </c>
      <c r="U90" s="24">
        <f>BRPL_EOD!U90-BRPL_ISGS_exbus!U90</f>
        <v>-2.1205924553200362E-3</v>
      </c>
      <c r="V90" s="24">
        <f>BRPL_EOD!V90-BRPL_ISGS_exbus!V90</f>
        <v>9.1428571428586736E-4</v>
      </c>
      <c r="W90" s="24">
        <f>BRPL_EOD!W90-BRPL_ISGS_exbus!W90</f>
        <v>2.4260020152269135E-3</v>
      </c>
      <c r="X90" s="24">
        <f>BRPL_EOD!X90-BRPL_ISGS_exbus!X90</f>
        <v>-1.8772272215912267E-3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-7.429907941741476E-3</v>
      </c>
      <c r="L91" s="24">
        <f>BRPL_EOD!L91-BRPL_ISGS_exbus!L91</f>
        <v>-1.1064282336548104E-4</v>
      </c>
      <c r="M91" s="24">
        <f>BRPL_EOD!M91-BRPL_ISGS_exbus!M91</f>
        <v>2.2913178460584049E-3</v>
      </c>
      <c r="N91" s="24">
        <f>BRPL_EOD!N91-BRPL_ISGS_exbus!N91</f>
        <v>-5.1827419786114604E-3</v>
      </c>
      <c r="O91" s="24">
        <f>BRPL_EOD!O91-BRPL_ISGS_exbus!O91</f>
        <v>5.7006225334106375E-3</v>
      </c>
      <c r="P91" s="24">
        <f>BRPL_EOD!P91-BRPL_ISGS_exbus!P91</f>
        <v>2.3043973399801132E-3</v>
      </c>
      <c r="Q91" s="24">
        <f>BRPL_EOD!Q91-BRPL_ISGS_exbus!Q91</f>
        <v>1.8178240302750837E-3</v>
      </c>
      <c r="R91" s="24">
        <f>BRPL_EOD!R91-BRPL_ISGS_exbus!R91</f>
        <v>-2.2556696066757809E-3</v>
      </c>
      <c r="S91" s="24">
        <f>BRPL_EOD!S91-BRPL_ISGS_exbus!S91</f>
        <v>3.1338695150129325E-3</v>
      </c>
      <c r="T91" s="24">
        <f>BRPL_EOD!T91-BRPL_ISGS_exbus!T91</f>
        <v>1.5039999999999984E-3</v>
      </c>
      <c r="U91" s="24">
        <f>BRPL_EOD!U91-BRPL_ISGS_exbus!U91</f>
        <v>-2.1205924553200362E-3</v>
      </c>
      <c r="V91" s="24">
        <f>BRPL_EOD!V91-BRPL_ISGS_exbus!V91</f>
        <v>9.1428571428586736E-4</v>
      </c>
      <c r="W91" s="24">
        <f>BRPL_EOD!W91-BRPL_ISGS_exbus!W91</f>
        <v>2.4260020152269135E-3</v>
      </c>
      <c r="X91" s="24">
        <f>BRPL_EOD!X91-BRPL_ISGS_exbus!X91</f>
        <v>-1.8772272215912267E-3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2.154233048088372E-3</v>
      </c>
      <c r="L92" s="24">
        <f>BRPL_EOD!L92-BRPL_ISGS_exbus!L92</f>
        <v>-1.1064282336548104E-4</v>
      </c>
      <c r="M92" s="24">
        <f>BRPL_EOD!M92-BRPL_ISGS_exbus!M92</f>
        <v>2.2913178460584049E-3</v>
      </c>
      <c r="N92" s="24">
        <f>BRPL_EOD!N92-BRPL_ISGS_exbus!N92</f>
        <v>-5.1827419786114604E-3</v>
      </c>
      <c r="O92" s="24">
        <f>BRPL_EOD!O92-BRPL_ISGS_exbus!O92</f>
        <v>5.7006225334106375E-3</v>
      </c>
      <c r="P92" s="24">
        <f>BRPL_EOD!P92-BRPL_ISGS_exbus!P92</f>
        <v>2.3043973399801132E-3</v>
      </c>
      <c r="Q92" s="24">
        <f>BRPL_EOD!Q92-BRPL_ISGS_exbus!Q92</f>
        <v>1.8178240302750837E-3</v>
      </c>
      <c r="R92" s="24">
        <f>BRPL_EOD!R92-BRPL_ISGS_exbus!R92</f>
        <v>-2.2556696066757809E-3</v>
      </c>
      <c r="S92" s="24">
        <f>BRPL_EOD!S92-BRPL_ISGS_exbus!S92</f>
        <v>3.1338695150129325E-3</v>
      </c>
      <c r="T92" s="24">
        <f>BRPL_EOD!T92-BRPL_ISGS_exbus!T92</f>
        <v>1.5039999999999984E-3</v>
      </c>
      <c r="U92" s="24">
        <f>BRPL_EOD!U92-BRPL_ISGS_exbus!U92</f>
        <v>-2.1205924553200362E-3</v>
      </c>
      <c r="V92" s="24">
        <f>BRPL_EOD!V92-BRPL_ISGS_exbus!V92</f>
        <v>9.1428571428586736E-4</v>
      </c>
      <c r="W92" s="24">
        <f>BRPL_EOD!W92-BRPL_ISGS_exbus!W92</f>
        <v>2.4260020152269135E-3</v>
      </c>
      <c r="X92" s="24">
        <f>BRPL_EOD!X92-BRPL_ISGS_exbus!X92</f>
        <v>-1.8772272215912267E-3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5.7944423160734004E-3</v>
      </c>
      <c r="L93" s="24">
        <f>BRPL_EOD!L93-BRPL_ISGS_exbus!L93</f>
        <v>-1.2586556109539515E-4</v>
      </c>
      <c r="M93" s="24">
        <f>BRPL_EOD!M93-BRPL_ISGS_exbus!M93</f>
        <v>2.2913178460584049E-3</v>
      </c>
      <c r="N93" s="24">
        <f>BRPL_EOD!N93-BRPL_ISGS_exbus!N93</f>
        <v>-5.1827419786114604E-3</v>
      </c>
      <c r="O93" s="24">
        <f>BRPL_EOD!O93-BRPL_ISGS_exbus!O93</f>
        <v>5.7006225334106375E-3</v>
      </c>
      <c r="P93" s="24">
        <f>BRPL_EOD!P93-BRPL_ISGS_exbus!P93</f>
        <v>2.3043973399801132E-3</v>
      </c>
      <c r="Q93" s="24">
        <f>BRPL_EOD!Q93-BRPL_ISGS_exbus!Q93</f>
        <v>1.8178240302750837E-3</v>
      </c>
      <c r="R93" s="24">
        <f>BRPL_EOD!R93-BRPL_ISGS_exbus!R93</f>
        <v>-2.2556696066757809E-3</v>
      </c>
      <c r="S93" s="24">
        <f>BRPL_EOD!S93-BRPL_ISGS_exbus!S93</f>
        <v>3.1338695150129325E-3</v>
      </c>
      <c r="T93" s="24">
        <f>BRPL_EOD!T93-BRPL_ISGS_exbus!T93</f>
        <v>1.5039999999999984E-3</v>
      </c>
      <c r="U93" s="24">
        <f>BRPL_EOD!U93-BRPL_ISGS_exbus!U93</f>
        <v>-2.1205924553200362E-3</v>
      </c>
      <c r="V93" s="24">
        <f>BRPL_EOD!V93-BRPL_ISGS_exbus!V93</f>
        <v>9.1428571428586736E-4</v>
      </c>
      <c r="W93" s="24">
        <f>BRPL_EOD!W93-BRPL_ISGS_exbus!W93</f>
        <v>2.4260020152269135E-3</v>
      </c>
      <c r="X93" s="24">
        <f>BRPL_EOD!X93-BRPL_ISGS_exbus!X93</f>
        <v>-1.8772272215912267E-3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6.479061506695416E-3</v>
      </c>
      <c r="L94" s="24">
        <f>BRPL_EOD!L94-BRPL_ISGS_exbus!L94</f>
        <v>-1.2586556109539515E-4</v>
      </c>
      <c r="M94" s="24">
        <f>BRPL_EOD!M94-BRPL_ISGS_exbus!M94</f>
        <v>2.2913178460584049E-3</v>
      </c>
      <c r="N94" s="24">
        <f>BRPL_EOD!N94-BRPL_ISGS_exbus!N94</f>
        <v>-5.1827419786114604E-3</v>
      </c>
      <c r="O94" s="24">
        <f>BRPL_EOD!O94-BRPL_ISGS_exbus!O94</f>
        <v>5.7006225334106375E-3</v>
      </c>
      <c r="P94" s="24">
        <f>BRPL_EOD!P94-BRPL_ISGS_exbus!P94</f>
        <v>2.3043973399801132E-3</v>
      </c>
      <c r="Q94" s="24">
        <f>BRPL_EOD!Q94-BRPL_ISGS_exbus!Q94</f>
        <v>1.8178240302750837E-3</v>
      </c>
      <c r="R94" s="24">
        <f>BRPL_EOD!R94-BRPL_ISGS_exbus!R94</f>
        <v>-2.2556696066757809E-3</v>
      </c>
      <c r="S94" s="24">
        <f>BRPL_EOD!S94-BRPL_ISGS_exbus!S94</f>
        <v>3.1338695150129325E-3</v>
      </c>
      <c r="T94" s="24">
        <f>BRPL_EOD!T94-BRPL_ISGS_exbus!T94</f>
        <v>1.5039999999999984E-3</v>
      </c>
      <c r="U94" s="24">
        <f>BRPL_EOD!U94-BRPL_ISGS_exbus!U94</f>
        <v>-2.1205924553200362E-3</v>
      </c>
      <c r="V94" s="24">
        <f>BRPL_EOD!V94-BRPL_ISGS_exbus!V94</f>
        <v>9.1428571428586736E-4</v>
      </c>
      <c r="W94" s="24">
        <f>BRPL_EOD!W94-BRPL_ISGS_exbus!W94</f>
        <v>2.4260020152269135E-3</v>
      </c>
      <c r="X94" s="24">
        <f>BRPL_EOD!X94-BRPL_ISGS_exbus!X94</f>
        <v>-1.8772272215912267E-3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7.6678728017895992E-3</v>
      </c>
      <c r="L95" s="24">
        <f>BRPL_EOD!L95-BRPL_ISGS_exbus!L95</f>
        <v>-1.2586556109539515E-4</v>
      </c>
      <c r="M95" s="24">
        <f>BRPL_EOD!M95-BRPL_ISGS_exbus!M95</f>
        <v>2.2913178460584049E-3</v>
      </c>
      <c r="N95" s="24">
        <f>BRPL_EOD!N95-BRPL_ISGS_exbus!N95</f>
        <v>-5.1827419786114604E-3</v>
      </c>
      <c r="O95" s="24">
        <f>BRPL_EOD!O95-BRPL_ISGS_exbus!O95</f>
        <v>5.7006225334106375E-3</v>
      </c>
      <c r="P95" s="24">
        <f>BRPL_EOD!P95-BRPL_ISGS_exbus!P95</f>
        <v>2.3043973399801132E-3</v>
      </c>
      <c r="Q95" s="24">
        <f>BRPL_EOD!Q95-BRPL_ISGS_exbus!Q95</f>
        <v>1.8178240302750837E-3</v>
      </c>
      <c r="R95" s="24">
        <f>BRPL_EOD!R95-BRPL_ISGS_exbus!R95</f>
        <v>-2.2556696066757809E-3</v>
      </c>
      <c r="S95" s="24">
        <f>BRPL_EOD!S95-BRPL_ISGS_exbus!S95</f>
        <v>3.1338695150129325E-3</v>
      </c>
      <c r="T95" s="24">
        <f>BRPL_EOD!T95-BRPL_ISGS_exbus!T95</f>
        <v>1.5039999999999984E-3</v>
      </c>
      <c r="U95" s="24">
        <f>BRPL_EOD!U95-BRPL_ISGS_exbus!U95</f>
        <v>1.6905811623217915E-3</v>
      </c>
      <c r="V95" s="24">
        <f>BRPL_EOD!V95-BRPL_ISGS_exbus!V95</f>
        <v>9.1428571428586736E-4</v>
      </c>
      <c r="W95" s="24">
        <f>BRPL_EOD!W95-BRPL_ISGS_exbus!W95</f>
        <v>2.4260020152269135E-3</v>
      </c>
      <c r="X95" s="24">
        <f>BRPL_EOD!X95-BRPL_ISGS_exbus!X95</f>
        <v>-1.8772272215912267E-3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7.0129102998066628E-3</v>
      </c>
      <c r="L96" s="24">
        <f>BRPL_EOD!L96-BRPL_ISGS_exbus!L96</f>
        <v>-1.2586556109539515E-4</v>
      </c>
      <c r="M96" s="24">
        <f>BRPL_EOD!M96-BRPL_ISGS_exbus!M96</f>
        <v>2.2913178460584049E-3</v>
      </c>
      <c r="N96" s="24">
        <f>BRPL_EOD!N96-BRPL_ISGS_exbus!N96</f>
        <v>-5.1827419786114604E-3</v>
      </c>
      <c r="O96" s="24">
        <f>BRPL_EOD!O96-BRPL_ISGS_exbus!O96</f>
        <v>5.7006225334106375E-3</v>
      </c>
      <c r="P96" s="24">
        <f>BRPL_EOD!P96-BRPL_ISGS_exbus!P96</f>
        <v>2.3043973399801132E-3</v>
      </c>
      <c r="Q96" s="24">
        <f>BRPL_EOD!Q96-BRPL_ISGS_exbus!Q96</f>
        <v>1.8178240302750837E-3</v>
      </c>
      <c r="R96" s="24">
        <f>BRPL_EOD!R96-BRPL_ISGS_exbus!R96</f>
        <v>-2.2556696066757809E-3</v>
      </c>
      <c r="S96" s="24">
        <f>BRPL_EOD!S96-BRPL_ISGS_exbus!S96</f>
        <v>3.1338695150129325E-3</v>
      </c>
      <c r="T96" s="24">
        <f>BRPL_EOD!T96-BRPL_ISGS_exbus!T96</f>
        <v>1.5039999999999984E-3</v>
      </c>
      <c r="U96" s="24">
        <f>BRPL_EOD!U96-BRPL_ISGS_exbus!U96</f>
        <v>1.9824568552024857E-3</v>
      </c>
      <c r="V96" s="24">
        <f>BRPL_EOD!V96-BRPL_ISGS_exbus!V96</f>
        <v>9.1428571428586736E-4</v>
      </c>
      <c r="W96" s="24">
        <f>BRPL_EOD!W96-BRPL_ISGS_exbus!W96</f>
        <v>2.4260020152269135E-3</v>
      </c>
      <c r="X96" s="24">
        <f>BRPL_EOD!X96-BRPL_ISGS_exbus!X96</f>
        <v>-1.8772272215912267E-3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-8.5535159740857125E-4</v>
      </c>
      <c r="L97" s="24">
        <f>BRPL_EOD!L97-BRPL_ISGS_exbus!L97</f>
        <v>-1.2586556109539515E-4</v>
      </c>
      <c r="M97" s="24">
        <f>BRPL_EOD!M97-BRPL_ISGS_exbus!M97</f>
        <v>2.2913178460584049E-3</v>
      </c>
      <c r="N97" s="24">
        <f>BRPL_EOD!N97-BRPL_ISGS_exbus!N97</f>
        <v>-5.1827419786114604E-3</v>
      </c>
      <c r="O97" s="24">
        <f>BRPL_EOD!O97-BRPL_ISGS_exbus!O97</f>
        <v>5.7006225334106375E-3</v>
      </c>
      <c r="P97" s="24">
        <f>BRPL_EOD!P97-BRPL_ISGS_exbus!P97</f>
        <v>2.3043973399801132E-3</v>
      </c>
      <c r="Q97" s="24">
        <f>BRPL_EOD!Q97-BRPL_ISGS_exbus!Q97</f>
        <v>1.8178240302750837E-3</v>
      </c>
      <c r="R97" s="24">
        <f>BRPL_EOD!R97-BRPL_ISGS_exbus!R97</f>
        <v>-2.2556696066757809E-3</v>
      </c>
      <c r="S97" s="24">
        <f>BRPL_EOD!S97-BRPL_ISGS_exbus!S97</f>
        <v>3.1338695150129325E-3</v>
      </c>
      <c r="T97" s="24">
        <f>BRPL_EOD!T97-BRPL_ISGS_exbus!T97</f>
        <v>1.5039999999999984E-3</v>
      </c>
      <c r="U97" s="24">
        <f>BRPL_EOD!U97-BRPL_ISGS_exbus!U97</f>
        <v>7.2287926573011418E-4</v>
      </c>
      <c r="V97" s="24">
        <f>BRPL_EOD!V97-BRPL_ISGS_exbus!V97</f>
        <v>9.1428571428586736E-4</v>
      </c>
      <c r="W97" s="24">
        <f>BRPL_EOD!W97-BRPL_ISGS_exbus!W97</f>
        <v>2.4260020152269135E-3</v>
      </c>
      <c r="X97" s="24">
        <f>BRPL_EOD!X97-BRPL_ISGS_exbus!X97</f>
        <v>-1.8772272215912267E-3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7.8849502660887083E-3</v>
      </c>
      <c r="L98" s="24">
        <f>BRPL_EOD!L98-BRPL_ISGS_exbus!L98</f>
        <v>-1.2586556109539515E-4</v>
      </c>
      <c r="M98" s="24">
        <f>BRPL_EOD!M98-BRPL_ISGS_exbus!M98</f>
        <v>2.2913178460584049E-3</v>
      </c>
      <c r="N98" s="24">
        <f>BRPL_EOD!N98-BRPL_ISGS_exbus!N98</f>
        <v>-5.1827419786114604E-3</v>
      </c>
      <c r="O98" s="24">
        <f>BRPL_EOD!O98-BRPL_ISGS_exbus!O98</f>
        <v>5.7006225334106375E-3</v>
      </c>
      <c r="P98" s="24">
        <f>BRPL_EOD!P98-BRPL_ISGS_exbus!P98</f>
        <v>2.3043973399801132E-3</v>
      </c>
      <c r="Q98" s="24">
        <f>BRPL_EOD!Q98-BRPL_ISGS_exbus!Q98</f>
        <v>1.8178240302750837E-3</v>
      </c>
      <c r="R98" s="24">
        <f>BRPL_EOD!R98-BRPL_ISGS_exbus!R98</f>
        <v>-2.2556696066757809E-3</v>
      </c>
      <c r="S98" s="24">
        <f>BRPL_EOD!S98-BRPL_ISGS_exbus!S98</f>
        <v>3.1338695150129325E-3</v>
      </c>
      <c r="T98" s="24">
        <f>BRPL_EOD!T98-BRPL_ISGS_exbus!T98</f>
        <v>1.5039999999999984E-3</v>
      </c>
      <c r="U98" s="24">
        <f>BRPL_EOD!U98-BRPL_ISGS_exbus!U98</f>
        <v>-5.9691850482579412E-4</v>
      </c>
      <c r="V98" s="24">
        <f>BRPL_EOD!V98-BRPL_ISGS_exbus!V98</f>
        <v>9.1428571428586736E-4</v>
      </c>
      <c r="W98" s="24">
        <f>BRPL_EOD!W98-BRPL_ISGS_exbus!W98</f>
        <v>2.4260020152269135E-3</v>
      </c>
      <c r="X98" s="24">
        <f>BRPL_EOD!X98-BRPL_ISGS_exbus!X98</f>
        <v>-1.8772272215912267E-3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-7.2576456104478382E-5</v>
      </c>
      <c r="L99" s="24">
        <f>BRPL_EOD!L99-BRPL_ISGS_exbus!L99</f>
        <v>-2.801713765210323E-6</v>
      </c>
      <c r="M99" s="24">
        <f>BRPL_EOD!M99-BRPL_ISGS_exbus!M99</f>
        <v>5.3757833138767808E-5</v>
      </c>
      <c r="N99" s="24">
        <f>BRPL_EOD!N99-BRPL_ISGS_exbus!N99</f>
        <v>-1.2309486135653191E-4</v>
      </c>
      <c r="O99" s="24">
        <f>BRPL_EOD!O99-BRPL_ISGS_exbus!O99</f>
        <v>1.3498125860911259E-4</v>
      </c>
      <c r="P99" s="24">
        <f>BRPL_EOD!P99-BRPL_ISGS_exbus!P99</f>
        <v>3.5559820851238655E-5</v>
      </c>
      <c r="Q99" s="24">
        <f>BRPL_EOD!Q99-BRPL_ISGS_exbus!Q99</f>
        <v>4.4760357514203597E-5</v>
      </c>
      <c r="R99" s="24">
        <f>BRPL_EOD!R99-BRPL_ISGS_exbus!R99</f>
        <v>3.7208712688752144E-7</v>
      </c>
      <c r="S99" s="24">
        <f>BRPL_EOD!S99-BRPL_ISGS_exbus!S99</f>
        <v>5.7707391731831592E-5</v>
      </c>
      <c r="T99" s="24">
        <f>BRPL_EOD!T99-BRPL_ISGS_exbus!T99</f>
        <v>4.6766487760141473E-6</v>
      </c>
      <c r="U99" s="24">
        <f>BRPL_EOD!U99-BRPL_ISGS_exbus!U99</f>
        <v>-3.741380468191835E-5</v>
      </c>
      <c r="V99" s="24">
        <f>BRPL_EOD!V99-BRPL_ISGS_exbus!V99</f>
        <v>-4.4717429253104957E-6</v>
      </c>
      <c r="W99" s="24">
        <f>BRPL_EOD!W99-BRPL_ISGS_exbus!W99</f>
        <v>8.9122258943419297E-5</v>
      </c>
      <c r="X99" s="24">
        <f>BRPL_EOD!X99-BRPL_ISGS_exbus!X99</f>
        <v>-3.5295386695111119E-5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93.34</v>
      </c>
      <c r="C3" s="197">
        <f>PPCL_NG!P3+PPCL_Spot!P3+GT_NG!P3+GT_Spot!P3+Bawana_NG!P3+Bawana_RLNG!P3+Bawana_Spot!P3</f>
        <v>93.332837080807309</v>
      </c>
      <c r="D3" s="198">
        <f t="shared" ref="D3:D66" si="0">B3-C3</f>
        <v>7.1629191926945168E-3</v>
      </c>
      <c r="E3" s="197">
        <f>PPCL_NG!J3+PPCL_Spot!J3+GT_NG!J3+GT_Spot!J3+Bawana_NG!J3+Bawana_RLNG!J3+Bawana_Spot!J3</f>
        <v>60.4</v>
      </c>
      <c r="F3" s="197">
        <f>PPCL_NG!Q3+PPCL_Spot!Q3+GT_NG!Q3+GT_Spot!Q3+Bawana_NG!Q3+Bawana_RLNG!Q3+Bawana_Spot!Q3</f>
        <v>60.395364899086793</v>
      </c>
      <c r="G3" s="198">
        <f t="shared" ref="G3:G66" si="1">E3-F3</f>
        <v>4.6351009132052923E-3</v>
      </c>
      <c r="H3" s="197">
        <f>PPCL_NG!K3+PPCL_Spot!K3+GT_NG!K3+GT_Spot!K3+Bawana_NG!K3+Bawana_RLNG!K3+Bawana_Spot!K3</f>
        <v>5.55</v>
      </c>
      <c r="I3" s="197">
        <f>PPCL_NG!R3+PPCL_Spot!R3+GT_NG!R3+GT_Spot!R3+Bawana_NG!R3+Bawana_RLNG!R3+Bawana_Spot!R3</f>
        <v>5.5495740925485384</v>
      </c>
      <c r="J3" s="198">
        <f t="shared" ref="J3:J66" si="2">H3-I3</f>
        <v>4.2590745146142694E-4</v>
      </c>
      <c r="K3" s="197">
        <f>PPCL_NG!L3+PPCL_Spot!L3+GT_NG!L3+GT_Spot!L3+Bawana_NG!L3+Bawana_RLNG!L3+Bawana_Spot!L3</f>
        <v>25.19</v>
      </c>
      <c r="L3" s="197">
        <f>PPCL_NG!S3+PPCL_Spot!S3+GT_NG!S3+GT_Spot!S3+Bawana_NG!S3+Bawana_RLNG!S3+Bawana_Spot!S3</f>
        <v>25.188066917350934</v>
      </c>
      <c r="M3" s="198">
        <f t="shared" ref="M3:M66" si="3">K3-L3</f>
        <v>1.9330826490673303E-3</v>
      </c>
      <c r="N3" s="197">
        <f>PPCL_NG!M3+PPCL_Spot!M3+GT_NG!M3+GT_Spot!M3+Bawana_NG!M3+Bawana_RLNG!M3+Bawana_Spot!M3</f>
        <v>76.14</v>
      </c>
      <c r="O3" s="197">
        <f>PPCL_NG!T3+PPCL_Spot!T3+GT_NG!T3+GT_Spot!T3+Bawana_NG!T3+Bawana_RLNG!T3+Bawana_Spot!T3</f>
        <v>76.134157010206437</v>
      </c>
      <c r="P3" s="198">
        <f t="shared" ref="P3:P66" si="4">N3-O3</f>
        <v>5.8429897935639019E-3</v>
      </c>
      <c r="Q3" s="198">
        <f>D3+G3+J3+M3+P3</f>
        <v>1.9999999999992468E-2</v>
      </c>
    </row>
    <row r="4" spans="1:17">
      <c r="A4" s="33" t="s">
        <v>46</v>
      </c>
      <c r="B4" s="197">
        <f>PPCL_NG!I4+PPCL_Spot!I4+GT_NG!I4+GT_Spot!I4+Bawana_NG!I4+Bawana_RLNG!I4+Bawana_Spot!I4</f>
        <v>93.34</v>
      </c>
      <c r="C4" s="197">
        <f>PPCL_NG!P4+PPCL_Spot!P4+GT_NG!P4+GT_Spot!P4+Bawana_NG!P4+Bawana_RLNG!P4+Bawana_Spot!P4</f>
        <v>93.332837080807309</v>
      </c>
      <c r="D4" s="198">
        <f t="shared" si="0"/>
        <v>7.1629191926945168E-3</v>
      </c>
      <c r="E4" s="197">
        <f>PPCL_NG!J4+PPCL_Spot!J4+GT_NG!J4+GT_Spot!J4+Bawana_NG!J4+Bawana_RLNG!J4+Bawana_Spot!J4</f>
        <v>60.4</v>
      </c>
      <c r="F4" s="197">
        <f>PPCL_NG!Q4+PPCL_Spot!Q4+GT_NG!Q4+GT_Spot!Q4+Bawana_NG!Q4+Bawana_RLNG!Q4+Bawana_Spot!Q4</f>
        <v>60.395364899086793</v>
      </c>
      <c r="G4" s="198">
        <f t="shared" si="1"/>
        <v>4.6351009132052923E-3</v>
      </c>
      <c r="H4" s="197">
        <f>PPCL_NG!K4+PPCL_Spot!K4+GT_NG!K4+GT_Spot!K4+Bawana_NG!K4+Bawana_RLNG!K4+Bawana_Spot!K4</f>
        <v>5.55</v>
      </c>
      <c r="I4" s="197">
        <f>PPCL_NG!R4+PPCL_Spot!R4+GT_NG!R4+GT_Spot!R4+Bawana_NG!R4+Bawana_RLNG!R4+Bawana_Spot!R4</f>
        <v>5.5495740925485384</v>
      </c>
      <c r="J4" s="198">
        <f t="shared" si="2"/>
        <v>4.2590745146142694E-4</v>
      </c>
      <c r="K4" s="197">
        <f>PPCL_NG!L4+PPCL_Spot!L4+GT_NG!L4+GT_Spot!L4+Bawana_NG!L4+Bawana_RLNG!L4+Bawana_Spot!L4</f>
        <v>25.19</v>
      </c>
      <c r="L4" s="197">
        <f>PPCL_NG!S4+PPCL_Spot!S4+GT_NG!S4+GT_Spot!S4+Bawana_NG!S4+Bawana_RLNG!S4+Bawana_Spot!S4</f>
        <v>25.188066917350934</v>
      </c>
      <c r="M4" s="198">
        <f t="shared" si="3"/>
        <v>1.9330826490673303E-3</v>
      </c>
      <c r="N4" s="197">
        <f>PPCL_NG!M4+PPCL_Spot!M4+GT_NG!M4+GT_Spot!M4+Bawana_NG!M4+Bawana_RLNG!M4+Bawana_Spot!M4</f>
        <v>76.14</v>
      </c>
      <c r="O4" s="197">
        <f>PPCL_NG!T4+PPCL_Spot!T4+GT_NG!T4+GT_Spot!T4+Bawana_NG!T4+Bawana_RLNG!T4+Bawana_Spot!T4</f>
        <v>76.134157010206437</v>
      </c>
      <c r="P4" s="198">
        <f t="shared" si="4"/>
        <v>5.8429897935639019E-3</v>
      </c>
      <c r="Q4" s="198">
        <f t="shared" ref="Q4:Q67" si="5">D4+G4+J4+M4+P4</f>
        <v>1.9999999999992468E-2</v>
      </c>
    </row>
    <row r="5" spans="1:17">
      <c r="A5" s="33" t="s">
        <v>47</v>
      </c>
      <c r="B5" s="197">
        <f>PPCL_NG!I5+PPCL_Spot!I5+GT_NG!I5+GT_Spot!I5+Bawana_NG!I5+Bawana_RLNG!I5+Bawana_Spot!I5</f>
        <v>93.34</v>
      </c>
      <c r="C5" s="197">
        <f>PPCL_NG!P5+PPCL_Spot!P5+GT_NG!P5+GT_Spot!P5+Bawana_NG!P5+Bawana_RLNG!P5+Bawana_Spot!P5</f>
        <v>93.332551272843361</v>
      </c>
      <c r="D5" s="198">
        <f t="shared" si="0"/>
        <v>7.4487271566425761E-3</v>
      </c>
      <c r="E5" s="197">
        <f>PPCL_NG!J5+PPCL_Spot!J5+GT_NG!J5+GT_Spot!J5+Bawana_NG!J5+Bawana_RLNG!J5+Bawana_Spot!J5</f>
        <v>50.4</v>
      </c>
      <c r="F5" s="197">
        <f>PPCL_NG!Q5+PPCL_Spot!Q5+GT_NG!Q5+GT_Spot!Q5+Bawana_NG!Q5+Bawana_RLNG!Q5+Bawana_Spot!Q5</f>
        <v>50.395977974622937</v>
      </c>
      <c r="G5" s="198">
        <f t="shared" si="1"/>
        <v>4.0220253770613112E-3</v>
      </c>
      <c r="H5" s="197">
        <f>PPCL_NG!K5+PPCL_Spot!K5+GT_NG!K5+GT_Spot!K5+Bawana_NG!K5+Bawana_RLNG!K5+Bawana_Spot!K5</f>
        <v>5.55</v>
      </c>
      <c r="I5" s="197">
        <f>PPCL_NG!R5+PPCL_Spot!R5+GT_NG!R5+GT_Spot!R5+Bawana_NG!R5+Bawana_RLNG!R5+Bawana_Spot!R5</f>
        <v>5.5495570983959785</v>
      </c>
      <c r="J5" s="198">
        <f t="shared" si="2"/>
        <v>4.4290160402127299E-4</v>
      </c>
      <c r="K5" s="197">
        <f>PPCL_NG!L5+PPCL_Spot!L5+GT_NG!L5+GT_Spot!L5+Bawana_NG!L5+Bawana_RLNG!L5+Bawana_Spot!L5</f>
        <v>25.19</v>
      </c>
      <c r="L5" s="197">
        <f>PPCL_NG!S5+PPCL_Spot!S5+GT_NG!S5+GT_Spot!S5+Bawana_NG!S5+Bawana_RLNG!S5+Bawana_Spot!S5</f>
        <v>25.18798978533238</v>
      </c>
      <c r="M5" s="198">
        <f t="shared" si="3"/>
        <v>2.0102146676208577E-3</v>
      </c>
      <c r="N5" s="197">
        <f>PPCL_NG!M5+PPCL_Spot!M5+GT_NG!M5+GT_Spot!M5+Bawana_NG!M5+Bawana_RLNG!M5+Bawana_Spot!M5</f>
        <v>76.14</v>
      </c>
      <c r="O5" s="197">
        <f>PPCL_NG!T5+PPCL_Spot!T5+GT_NG!T5+GT_Spot!T5+Bawana_NG!T5+Bawana_RLNG!T5+Bawana_Spot!T5</f>
        <v>76.133923868805368</v>
      </c>
      <c r="P5" s="198">
        <f t="shared" si="4"/>
        <v>6.0761311946322394E-3</v>
      </c>
      <c r="Q5" s="198">
        <f t="shared" si="5"/>
        <v>1.9999999999978257E-2</v>
      </c>
    </row>
    <row r="6" spans="1:17">
      <c r="A6" s="33" t="s">
        <v>48</v>
      </c>
      <c r="B6" s="197">
        <f>PPCL_NG!I6+PPCL_Spot!I6+GT_NG!I6+GT_Spot!I6+Bawana_NG!I6+Bawana_RLNG!I6+Bawana_Spot!I6</f>
        <v>93.34</v>
      </c>
      <c r="C6" s="197">
        <f>PPCL_NG!P6+PPCL_Spot!P6+GT_NG!P6+GT_Spot!P6+Bawana_NG!P6+Bawana_RLNG!P6+Bawana_Spot!P6</f>
        <v>93.332551272843361</v>
      </c>
      <c r="D6" s="198">
        <f t="shared" si="0"/>
        <v>7.4487271566425761E-3</v>
      </c>
      <c r="E6" s="197">
        <f>PPCL_NG!J6+PPCL_Spot!J6+GT_NG!J6+GT_Spot!J6+Bawana_NG!J6+Bawana_RLNG!J6+Bawana_Spot!J6</f>
        <v>50.4</v>
      </c>
      <c r="F6" s="197">
        <f>PPCL_NG!Q6+PPCL_Spot!Q6+GT_NG!Q6+GT_Spot!Q6+Bawana_NG!Q6+Bawana_RLNG!Q6+Bawana_Spot!Q6</f>
        <v>50.395977974622937</v>
      </c>
      <c r="G6" s="198">
        <f t="shared" si="1"/>
        <v>4.0220253770613112E-3</v>
      </c>
      <c r="H6" s="197">
        <f>PPCL_NG!K6+PPCL_Spot!K6+GT_NG!K6+GT_Spot!K6+Bawana_NG!K6+Bawana_RLNG!K6+Bawana_Spot!K6</f>
        <v>5.55</v>
      </c>
      <c r="I6" s="197">
        <f>PPCL_NG!R6+PPCL_Spot!R6+GT_NG!R6+GT_Spot!R6+Bawana_NG!R6+Bawana_RLNG!R6+Bawana_Spot!R6</f>
        <v>5.5495570983959785</v>
      </c>
      <c r="J6" s="198">
        <f t="shared" si="2"/>
        <v>4.4290160402127299E-4</v>
      </c>
      <c r="K6" s="197">
        <f>PPCL_NG!L6+PPCL_Spot!L6+GT_NG!L6+GT_Spot!L6+Bawana_NG!L6+Bawana_RLNG!L6+Bawana_Spot!L6</f>
        <v>25.19</v>
      </c>
      <c r="L6" s="197">
        <f>PPCL_NG!S6+PPCL_Spot!S6+GT_NG!S6+GT_Spot!S6+Bawana_NG!S6+Bawana_RLNG!S6+Bawana_Spot!S6</f>
        <v>25.18798978533238</v>
      </c>
      <c r="M6" s="198">
        <f t="shared" si="3"/>
        <v>2.0102146676208577E-3</v>
      </c>
      <c r="N6" s="197">
        <f>PPCL_NG!M6+PPCL_Spot!M6+GT_NG!M6+GT_Spot!M6+Bawana_NG!M6+Bawana_RLNG!M6+Bawana_Spot!M6</f>
        <v>76.14</v>
      </c>
      <c r="O6" s="197">
        <f>PPCL_NG!T6+PPCL_Spot!T6+GT_NG!T6+GT_Spot!T6+Bawana_NG!T6+Bawana_RLNG!T6+Bawana_Spot!T6</f>
        <v>76.133923868805368</v>
      </c>
      <c r="P6" s="198">
        <f t="shared" si="4"/>
        <v>6.0761311946322394E-3</v>
      </c>
      <c r="Q6" s="198">
        <f t="shared" si="5"/>
        <v>1.9999999999978257E-2</v>
      </c>
    </row>
    <row r="7" spans="1:17">
      <c r="A7" s="33" t="s">
        <v>49</v>
      </c>
      <c r="B7" s="197">
        <f>PPCL_NG!I7+PPCL_Spot!I7+GT_NG!I7+GT_Spot!I7+Bawana_NG!I7+Bawana_RLNG!I7+Bawana_Spot!I7</f>
        <v>99.56</v>
      </c>
      <c r="C7" s="197">
        <f>PPCL_NG!P7+PPCL_Spot!P7+GT_NG!P7+GT_Spot!P7+Bawana_NG!P7+Bawana_RLNG!P7+Bawana_Spot!P7</f>
        <v>99.556265706462625</v>
      </c>
      <c r="D7" s="198">
        <f t="shared" si="0"/>
        <v>3.7342935373771979E-3</v>
      </c>
      <c r="E7" s="197">
        <f>PPCL_NG!J7+PPCL_Spot!J7+GT_NG!J7+GT_Spot!J7+Bawana_NG!J7+Bawana_RLNG!J7+Bawana_Spot!J7</f>
        <v>54</v>
      </c>
      <c r="F7" s="197">
        <f>PPCL_NG!Q7+PPCL_Spot!Q7+GT_NG!Q7+GT_Spot!Q7+Bawana_NG!Q7+Bawana_RLNG!Q7+Bawana_Spot!Q7</f>
        <v>53.997974569596039</v>
      </c>
      <c r="G7" s="198">
        <f t="shared" si="1"/>
        <v>2.0254304039610815E-3</v>
      </c>
      <c r="H7" s="197">
        <f>PPCL_NG!K7+PPCL_Spot!K7+GT_NG!K7+GT_Spot!K7+Bawana_NG!K7+Bawana_RLNG!K7+Bawana_Spot!K7</f>
        <v>5.91</v>
      </c>
      <c r="I7" s="197">
        <f>PPCL_NG!R7+PPCL_Spot!R7+GT_NG!R7+GT_Spot!R7+Bawana_NG!R7+Bawana_RLNG!R7+Bawana_Spot!R7</f>
        <v>5.9097783278946778</v>
      </c>
      <c r="J7" s="198">
        <f t="shared" si="2"/>
        <v>2.2167210532231252E-4</v>
      </c>
      <c r="K7" s="197">
        <f>PPCL_NG!L7+PPCL_Spot!L7+GT_NG!L7+GT_Spot!L7+Bawana_NG!L7+Bawana_RLNG!L7+Bawana_Spot!L7</f>
        <v>26.65</v>
      </c>
      <c r="L7" s="197">
        <f>PPCL_NG!S7+PPCL_Spot!S7+GT_NG!S7+GT_Spot!S7+Bawana_NG!S7+Bawana_RLNG!S7+Bawana_Spot!S7</f>
        <v>26.649000412587675</v>
      </c>
      <c r="M7" s="198">
        <f t="shared" si="3"/>
        <v>9.9958741232342163E-4</v>
      </c>
      <c r="N7" s="197">
        <f>PPCL_NG!M7+PPCL_Spot!M7+GT_NG!M7+GT_Spot!M7+Bawana_NG!M7+Bawana_RLNG!M7+Bawana_Spot!M7</f>
        <v>80.489999999999995</v>
      </c>
      <c r="O7" s="197">
        <f>PPCL_NG!T7+PPCL_Spot!T7+GT_NG!T7+GT_Spot!T7+Bawana_NG!T7+Bawana_RLNG!T7+Bawana_Spot!T7</f>
        <v>80.486980983458977</v>
      </c>
      <c r="P7" s="198">
        <f t="shared" si="4"/>
        <v>3.0190165410175496E-3</v>
      </c>
      <c r="Q7" s="198">
        <f t="shared" si="5"/>
        <v>1.0000000000001563E-2</v>
      </c>
    </row>
    <row r="8" spans="1:17">
      <c r="A8" s="33" t="s">
        <v>50</v>
      </c>
      <c r="B8" s="197">
        <f>PPCL_NG!I8+PPCL_Spot!I8+GT_NG!I8+GT_Spot!I8+Bawana_NG!I8+Bawana_RLNG!I8+Bawana_Spot!I8</f>
        <v>99.56</v>
      </c>
      <c r="C8" s="197">
        <f>PPCL_NG!P8+PPCL_Spot!P8+GT_NG!P8+GT_Spot!P8+Bawana_NG!P8+Bawana_RLNG!P8+Bawana_Spot!P8</f>
        <v>99.556265706462625</v>
      </c>
      <c r="D8" s="198">
        <f t="shared" si="0"/>
        <v>3.7342935373771979E-3</v>
      </c>
      <c r="E8" s="197">
        <f>PPCL_NG!J8+PPCL_Spot!J8+GT_NG!J8+GT_Spot!J8+Bawana_NG!J8+Bawana_RLNG!J8+Bawana_Spot!J8</f>
        <v>54</v>
      </c>
      <c r="F8" s="197">
        <f>PPCL_NG!Q8+PPCL_Spot!Q8+GT_NG!Q8+GT_Spot!Q8+Bawana_NG!Q8+Bawana_RLNG!Q8+Bawana_Spot!Q8</f>
        <v>53.997974569596039</v>
      </c>
      <c r="G8" s="198">
        <f t="shared" si="1"/>
        <v>2.0254304039610815E-3</v>
      </c>
      <c r="H8" s="197">
        <f>PPCL_NG!K8+PPCL_Spot!K8+GT_NG!K8+GT_Spot!K8+Bawana_NG!K8+Bawana_RLNG!K8+Bawana_Spot!K8</f>
        <v>5.91</v>
      </c>
      <c r="I8" s="197">
        <f>PPCL_NG!R8+PPCL_Spot!R8+GT_NG!R8+GT_Spot!R8+Bawana_NG!R8+Bawana_RLNG!R8+Bawana_Spot!R8</f>
        <v>5.9097783278946778</v>
      </c>
      <c r="J8" s="198">
        <f t="shared" si="2"/>
        <v>2.2167210532231252E-4</v>
      </c>
      <c r="K8" s="197">
        <f>PPCL_NG!L8+PPCL_Spot!L8+GT_NG!L8+GT_Spot!L8+Bawana_NG!L8+Bawana_RLNG!L8+Bawana_Spot!L8</f>
        <v>26.65</v>
      </c>
      <c r="L8" s="197">
        <f>PPCL_NG!S8+PPCL_Spot!S8+GT_NG!S8+GT_Spot!S8+Bawana_NG!S8+Bawana_RLNG!S8+Bawana_Spot!S8</f>
        <v>26.649000412587675</v>
      </c>
      <c r="M8" s="198">
        <f t="shared" si="3"/>
        <v>9.9958741232342163E-4</v>
      </c>
      <c r="N8" s="197">
        <f>PPCL_NG!M8+PPCL_Spot!M8+GT_NG!M8+GT_Spot!M8+Bawana_NG!M8+Bawana_RLNG!M8+Bawana_Spot!M8</f>
        <v>80.489999999999995</v>
      </c>
      <c r="O8" s="197">
        <f>PPCL_NG!T8+PPCL_Spot!T8+GT_NG!T8+GT_Spot!T8+Bawana_NG!T8+Bawana_RLNG!T8+Bawana_Spot!T8</f>
        <v>80.486980983458977</v>
      </c>
      <c r="P8" s="198">
        <f t="shared" si="4"/>
        <v>3.0190165410175496E-3</v>
      </c>
      <c r="Q8" s="198">
        <f t="shared" si="5"/>
        <v>1.0000000000001563E-2</v>
      </c>
    </row>
    <row r="9" spans="1:17">
      <c r="A9" s="33" t="s">
        <v>51</v>
      </c>
      <c r="B9" s="197">
        <f>PPCL_NG!I9+PPCL_Spot!I9+GT_NG!I9+GT_Spot!I9+Bawana_NG!I9+Bawana_RLNG!I9+Bawana_Spot!I9</f>
        <v>99.56</v>
      </c>
      <c r="C9" s="197">
        <f>PPCL_NG!P9+PPCL_Spot!P9+GT_NG!P9+GT_Spot!P9+Bawana_NG!P9+Bawana_RLNG!P9+Bawana_Spot!P9</f>
        <v>99.56</v>
      </c>
      <c r="D9" s="198">
        <f t="shared" si="0"/>
        <v>0</v>
      </c>
      <c r="E9" s="197">
        <f>PPCL_NG!J9+PPCL_Spot!J9+GT_NG!J9+GT_Spot!J9+Bawana_NG!J9+Bawana_RLNG!J9+Bawana_Spot!J9</f>
        <v>56.6</v>
      </c>
      <c r="F9" s="197">
        <f>PPCL_NG!Q9+PPCL_Spot!Q9+GT_NG!Q9+GT_Spot!Q9+Bawana_NG!Q9+Bawana_RLNG!Q9+Bawana_Spot!Q9</f>
        <v>56.6</v>
      </c>
      <c r="G9" s="198">
        <f t="shared" si="1"/>
        <v>0</v>
      </c>
      <c r="H9" s="197">
        <f>PPCL_NG!K9+PPCL_Spot!K9+GT_NG!K9+GT_Spot!K9+Bawana_NG!K9+Bawana_RLNG!K9+Bawana_Spot!K9</f>
        <v>5.91</v>
      </c>
      <c r="I9" s="197">
        <f>PPCL_NG!R9+PPCL_Spot!R9+GT_NG!R9+GT_Spot!R9+Bawana_NG!R9+Bawana_RLNG!R9+Bawana_Spot!R9</f>
        <v>5.91</v>
      </c>
      <c r="J9" s="198">
        <f t="shared" si="2"/>
        <v>0</v>
      </c>
      <c r="K9" s="197">
        <f>PPCL_NG!L9+PPCL_Spot!L9+GT_NG!L9+GT_Spot!L9+Bawana_NG!L9+Bawana_RLNG!L9+Bawana_Spot!L9</f>
        <v>26.65</v>
      </c>
      <c r="L9" s="197">
        <f>PPCL_NG!S9+PPCL_Spot!S9+GT_NG!S9+GT_Spot!S9+Bawana_NG!S9+Bawana_RLNG!S9+Bawana_Spot!S9</f>
        <v>26.65</v>
      </c>
      <c r="M9" s="198">
        <f t="shared" si="3"/>
        <v>0</v>
      </c>
      <c r="N9" s="197">
        <f>PPCL_NG!M9+PPCL_Spot!M9+GT_NG!M9+GT_Spot!M9+Bawana_NG!M9+Bawana_RLNG!M9+Bawana_Spot!M9</f>
        <v>68.400000000000006</v>
      </c>
      <c r="O9" s="197">
        <f>PPCL_NG!T9+PPCL_Spot!T9+GT_NG!T9+GT_Spot!T9+Bawana_NG!T9+Bawana_RLNG!T9+Bawana_Spot!T9</f>
        <v>68.400000000000006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99.56</v>
      </c>
      <c r="C10" s="197">
        <f>PPCL_NG!P10+PPCL_Spot!P10+GT_NG!P10+GT_Spot!P10+Bawana_NG!P10+Bawana_RLNG!P10+Bawana_Spot!P10</f>
        <v>99.56</v>
      </c>
      <c r="D10" s="198">
        <f t="shared" si="0"/>
        <v>0</v>
      </c>
      <c r="E10" s="197">
        <f>PPCL_NG!J10+PPCL_Spot!J10+GT_NG!J10+GT_Spot!J10+Bawana_NG!J10+Bawana_RLNG!J10+Bawana_Spot!J10</f>
        <v>56.6</v>
      </c>
      <c r="F10" s="197">
        <f>PPCL_NG!Q10+PPCL_Spot!Q10+GT_NG!Q10+GT_Spot!Q10+Bawana_NG!Q10+Bawana_RLNG!Q10+Bawana_Spot!Q10</f>
        <v>56.6</v>
      </c>
      <c r="G10" s="198">
        <f t="shared" si="1"/>
        <v>0</v>
      </c>
      <c r="H10" s="197">
        <f>PPCL_NG!K10+PPCL_Spot!K10+GT_NG!K10+GT_Spot!K10+Bawana_NG!K10+Bawana_RLNG!K10+Bawana_Spot!K10</f>
        <v>5.91</v>
      </c>
      <c r="I10" s="197">
        <f>PPCL_NG!R10+PPCL_Spot!R10+GT_NG!R10+GT_Spot!R10+Bawana_NG!R10+Bawana_RLNG!R10+Bawana_Spot!R10</f>
        <v>5.91</v>
      </c>
      <c r="J10" s="198">
        <f t="shared" si="2"/>
        <v>0</v>
      </c>
      <c r="K10" s="197">
        <f>PPCL_NG!L10+PPCL_Spot!L10+GT_NG!L10+GT_Spot!L10+Bawana_NG!L10+Bawana_RLNG!L10+Bawana_Spot!L10</f>
        <v>26.65</v>
      </c>
      <c r="L10" s="197">
        <f>PPCL_NG!S10+PPCL_Spot!S10+GT_NG!S10+GT_Spot!S10+Bawana_NG!S10+Bawana_RLNG!S10+Bawana_Spot!S10</f>
        <v>26.65</v>
      </c>
      <c r="M10" s="198">
        <f t="shared" si="3"/>
        <v>0</v>
      </c>
      <c r="N10" s="197">
        <f>PPCL_NG!M10+PPCL_Spot!M10+GT_NG!M10+GT_Spot!M10+Bawana_NG!M10+Bawana_RLNG!M10+Bawana_Spot!M10</f>
        <v>68.400000000000006</v>
      </c>
      <c r="O10" s="197">
        <f>PPCL_NG!T10+PPCL_Spot!T10+GT_NG!T10+GT_Spot!T10+Bawana_NG!T10+Bawana_RLNG!T10+Bawana_Spot!T10</f>
        <v>68.400000000000006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84</v>
      </c>
      <c r="D11" s="198">
        <f t="shared" si="0"/>
        <v>0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47.6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57.52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84</v>
      </c>
      <c r="D12" s="198">
        <f t="shared" si="0"/>
        <v>0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47.6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57.52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84</v>
      </c>
      <c r="D13" s="198">
        <f t="shared" si="0"/>
        <v>0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47.6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57.52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47.6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57.52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47.6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57.52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47.6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57.52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47.6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57.52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47.6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57.52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47.6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57.52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47.6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57.52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84</v>
      </c>
      <c r="D21" s="198">
        <f t="shared" si="0"/>
        <v>0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47.6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57.52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84</v>
      </c>
      <c r="D22" s="198">
        <f t="shared" si="0"/>
        <v>0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47.6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57.52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84</v>
      </c>
      <c r="D23" s="198">
        <f t="shared" si="0"/>
        <v>0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47.6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57.52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84</v>
      </c>
      <c r="D24" s="198">
        <f t="shared" si="0"/>
        <v>0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47.6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57.52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84</v>
      </c>
      <c r="D25" s="198">
        <f t="shared" si="0"/>
        <v>0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47.6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57.52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84</v>
      </c>
      <c r="D26" s="198">
        <f t="shared" si="0"/>
        <v>0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47.6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57.52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47.6</v>
      </c>
      <c r="F27" s="197">
        <f>PPCL_NG!Q27+PPCL_Spot!Q27+GT_NG!Q27+GT_Spot!Q27+Bawana_NG!Q27+Bawana_RLNG!Q27+Bawana_Spot!Q27</f>
        <v>47.6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57.52</v>
      </c>
      <c r="O27" s="197">
        <f>PPCL_NG!T27+PPCL_Spot!T27+GT_NG!T27+GT_Spot!T27+Bawana_NG!T27+Bawana_RLNG!T27+Bawana_Spot!T27</f>
        <v>57.52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47.6</v>
      </c>
      <c r="F28" s="197">
        <f>PPCL_NG!Q28+PPCL_Spot!Q28+GT_NG!Q28+GT_Spot!Q28+Bawana_NG!Q28+Bawana_RLNG!Q28+Bawana_Spot!Q28</f>
        <v>47.6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57.52</v>
      </c>
      <c r="O28" s="197">
        <f>PPCL_NG!T28+PPCL_Spot!T28+GT_NG!T28+GT_Spot!T28+Bawana_NG!T28+Bawana_RLNG!T28+Bawana_Spot!T28</f>
        <v>57.52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83.996293190944797</v>
      </c>
      <c r="D29" s="198">
        <f t="shared" si="0"/>
        <v>3.7068090552025978E-3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44.998014209434714</v>
      </c>
      <c r="G29" s="198">
        <f t="shared" si="1"/>
        <v>1.9857905652855834E-3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4.9997793566038569</v>
      </c>
      <c r="J29" s="198">
        <f t="shared" si="2"/>
        <v>2.2064339614313866E-4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22.998985040377743</v>
      </c>
      <c r="M29" s="198">
        <f t="shared" si="3"/>
        <v>1.0149596222568391E-3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69.606928202638898</v>
      </c>
      <c r="P29" s="198">
        <f t="shared" si="4"/>
        <v>3.0717973611018579E-3</v>
      </c>
      <c r="Q29" s="198">
        <f t="shared" si="5"/>
        <v>9.9999999999900169E-3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83.996293190944797</v>
      </c>
      <c r="D30" s="198">
        <f t="shared" si="0"/>
        <v>3.7068090552025978E-3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44.998014209434714</v>
      </c>
      <c r="G30" s="198">
        <f t="shared" si="1"/>
        <v>1.9857905652855834E-3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4.9997793566038569</v>
      </c>
      <c r="J30" s="198">
        <f t="shared" si="2"/>
        <v>2.2064339614313866E-4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22.998985040377743</v>
      </c>
      <c r="M30" s="198">
        <f t="shared" si="3"/>
        <v>1.0149596222568391E-3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69.606928202638898</v>
      </c>
      <c r="P30" s="198">
        <f t="shared" si="4"/>
        <v>3.0717973611018579E-3</v>
      </c>
      <c r="Q30" s="198">
        <f t="shared" si="5"/>
        <v>9.9999999999900169E-3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84</v>
      </c>
      <c r="D31" s="198">
        <f t="shared" si="0"/>
        <v>0</v>
      </c>
      <c r="E31" s="197">
        <f>PPCL_NG!J31+PPCL_Spot!J31+GT_NG!J31+GT_Spot!J31+Bawana_NG!J31+Bawana_RLNG!J31+Bawana_Spot!J31</f>
        <v>47.6</v>
      </c>
      <c r="F31" s="197">
        <f>PPCL_NG!Q31+PPCL_Spot!Q31+GT_NG!Q31+GT_Spot!Q31+Bawana_NG!Q31+Bawana_RLNG!Q31+Bawana_Spot!Q31</f>
        <v>47.6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57.52</v>
      </c>
      <c r="O31" s="197">
        <f>PPCL_NG!T31+PPCL_Spot!T31+GT_NG!T31+GT_Spot!T31+Bawana_NG!T31+Bawana_RLNG!T31+Bawana_Spot!T31</f>
        <v>57.52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84</v>
      </c>
      <c r="D32" s="198">
        <f t="shared" si="0"/>
        <v>0</v>
      </c>
      <c r="E32" s="197">
        <f>PPCL_NG!J32+PPCL_Spot!J32+GT_NG!J32+GT_Spot!J32+Bawana_NG!J32+Bawana_RLNG!J32+Bawana_Spot!J32</f>
        <v>47.6</v>
      </c>
      <c r="F32" s="197">
        <f>PPCL_NG!Q32+PPCL_Spot!Q32+GT_NG!Q32+GT_Spot!Q32+Bawana_NG!Q32+Bawana_RLNG!Q32+Bawana_Spot!Q32</f>
        <v>47.6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57.52</v>
      </c>
      <c r="O32" s="197">
        <f>PPCL_NG!T32+PPCL_Spot!T32+GT_NG!T32+GT_Spot!T32+Bawana_NG!T32+Bawana_RLNG!T32+Bawana_Spot!T32</f>
        <v>57.52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83.996050404363373</v>
      </c>
      <c r="D33" s="198">
        <f t="shared" si="0"/>
        <v>3.9495956366266682E-3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45.587856403987217</v>
      </c>
      <c r="G33" s="198">
        <f t="shared" si="1"/>
        <v>2.1435960127860199E-3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22.998918563099494</v>
      </c>
      <c r="M33" s="198">
        <f t="shared" si="3"/>
        <v>1.0814369005061053E-3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55.08740972352831</v>
      </c>
      <c r="P33" s="198">
        <f t="shared" si="4"/>
        <v>2.590276471693187E-3</v>
      </c>
      <c r="Q33" s="198">
        <f t="shared" si="5"/>
        <v>9.9999999999829114E-3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83.996050404363373</v>
      </c>
      <c r="D34" s="198">
        <f t="shared" si="0"/>
        <v>3.9495956366266682E-3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45.587856403987217</v>
      </c>
      <c r="G34" s="198">
        <f t="shared" si="1"/>
        <v>2.1435960127860199E-3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22.998918563099494</v>
      </c>
      <c r="M34" s="198">
        <f t="shared" si="3"/>
        <v>1.0814369005061053E-3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55.08740972352831</v>
      </c>
      <c r="P34" s="198">
        <f t="shared" si="4"/>
        <v>2.590276471693187E-3</v>
      </c>
      <c r="Q34" s="198">
        <f t="shared" si="5"/>
        <v>9.9999999999829114E-3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83.996050404363373</v>
      </c>
      <c r="D35" s="198">
        <f t="shared" si="0"/>
        <v>3.9495956366266682E-3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45.587856403987217</v>
      </c>
      <c r="G35" s="198">
        <f t="shared" si="1"/>
        <v>2.1435960127860199E-3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22.998918563099494</v>
      </c>
      <c r="M35" s="198">
        <f t="shared" si="3"/>
        <v>1.0814369005061053E-3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55.08740972352831</v>
      </c>
      <c r="P35" s="198">
        <f t="shared" si="4"/>
        <v>2.590276471693187E-3</v>
      </c>
      <c r="Q35" s="198">
        <f t="shared" si="5"/>
        <v>9.9999999999829114E-3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83.996050404363373</v>
      </c>
      <c r="D36" s="198">
        <f t="shared" si="0"/>
        <v>3.9495956366266682E-3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45.587856403987217</v>
      </c>
      <c r="G36" s="198">
        <f t="shared" si="1"/>
        <v>2.1435960127860199E-3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22.998918563099494</v>
      </c>
      <c r="M36" s="198">
        <f t="shared" si="3"/>
        <v>1.0814369005061053E-3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55.08740972352831</v>
      </c>
      <c r="P36" s="198">
        <f t="shared" si="4"/>
        <v>2.590276471693187E-3</v>
      </c>
      <c r="Q36" s="198">
        <f t="shared" si="5"/>
        <v>9.9999999999829114E-3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83.996050404363373</v>
      </c>
      <c r="D37" s="198">
        <f t="shared" si="0"/>
        <v>3.9495956366266682E-3</v>
      </c>
      <c r="E37" s="197">
        <f>PPCL_NG!J37+PPCL_Spot!J37+GT_NG!J37+GT_Spot!J37+Bawana_NG!J37+Bawana_RLNG!J37+Bawana_Spot!J37</f>
        <v>45.59</v>
      </c>
      <c r="F37" s="197">
        <f>PPCL_NG!Q37+PPCL_Spot!Q37+GT_NG!Q37+GT_Spot!Q37+Bawana_NG!Q37+Bawana_RLNG!Q37+Bawana_Spot!Q37</f>
        <v>45.587856403987217</v>
      </c>
      <c r="G37" s="198">
        <f t="shared" si="1"/>
        <v>2.1435960127860199E-3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4.9997649050216291</v>
      </c>
      <c r="J37" s="198">
        <f t="shared" si="2"/>
        <v>2.3509497837093107E-4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22.998918563099494</v>
      </c>
      <c r="M37" s="198">
        <f t="shared" si="3"/>
        <v>1.0814369005061053E-3</v>
      </c>
      <c r="N37" s="197">
        <f>PPCL_NG!M37+PPCL_Spot!M37+GT_NG!M37+GT_Spot!M37+Bawana_NG!M37+Bawana_RLNG!M37+Bawana_Spot!M37</f>
        <v>55.09</v>
      </c>
      <c r="O37" s="197">
        <f>PPCL_NG!T37+PPCL_Spot!T37+GT_NG!T37+GT_Spot!T37+Bawana_NG!T37+Bawana_RLNG!T37+Bawana_Spot!T37</f>
        <v>55.08740972352831</v>
      </c>
      <c r="P37" s="198">
        <f t="shared" si="4"/>
        <v>2.590276471693187E-3</v>
      </c>
      <c r="Q37" s="198">
        <f t="shared" si="5"/>
        <v>9.9999999999829114E-3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83.996050404363373</v>
      </c>
      <c r="D38" s="198">
        <f t="shared" si="0"/>
        <v>3.9495956366266682E-3</v>
      </c>
      <c r="E38" s="197">
        <f>PPCL_NG!J38+PPCL_Spot!J38+GT_NG!J38+GT_Spot!J38+Bawana_NG!J38+Bawana_RLNG!J38+Bawana_Spot!J38</f>
        <v>45.59</v>
      </c>
      <c r="F38" s="197">
        <f>PPCL_NG!Q38+PPCL_Spot!Q38+GT_NG!Q38+GT_Spot!Q38+Bawana_NG!Q38+Bawana_RLNG!Q38+Bawana_Spot!Q38</f>
        <v>45.587856403987217</v>
      </c>
      <c r="G38" s="198">
        <f t="shared" si="1"/>
        <v>2.1435960127860199E-3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4.9997649050216291</v>
      </c>
      <c r="J38" s="198">
        <f t="shared" si="2"/>
        <v>2.3509497837093107E-4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22.998918563099494</v>
      </c>
      <c r="M38" s="198">
        <f t="shared" si="3"/>
        <v>1.0814369005061053E-3</v>
      </c>
      <c r="N38" s="197">
        <f>PPCL_NG!M38+PPCL_Spot!M38+GT_NG!M38+GT_Spot!M38+Bawana_NG!M38+Bawana_RLNG!M38+Bawana_Spot!M38</f>
        <v>55.09</v>
      </c>
      <c r="O38" s="197">
        <f>PPCL_NG!T38+PPCL_Spot!T38+GT_NG!T38+GT_Spot!T38+Bawana_NG!T38+Bawana_RLNG!T38+Bawana_Spot!T38</f>
        <v>55.08740972352831</v>
      </c>
      <c r="P38" s="198">
        <f t="shared" si="4"/>
        <v>2.590276471693187E-3</v>
      </c>
      <c r="Q38" s="198">
        <f t="shared" si="5"/>
        <v>9.9999999999829114E-3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47.6</v>
      </c>
      <c r="F39" s="197">
        <f>PPCL_NG!Q39+PPCL_Spot!Q39+GT_NG!Q39+GT_Spot!Q39+Bawana_NG!Q39+Bawana_RLNG!Q39+Bawana_Spot!Q39</f>
        <v>47.6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57.52</v>
      </c>
      <c r="O39" s="197">
        <f>PPCL_NG!T39+PPCL_Spot!T39+GT_NG!T39+GT_Spot!T39+Bawana_NG!T39+Bawana_RLNG!T39+Bawana_Spot!T39</f>
        <v>57.52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47.6</v>
      </c>
      <c r="F40" s="197">
        <f>PPCL_NG!Q40+PPCL_Spot!Q40+GT_NG!Q40+GT_Spot!Q40+Bawana_NG!Q40+Bawana_RLNG!Q40+Bawana_Spot!Q40</f>
        <v>47.6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57.52</v>
      </c>
      <c r="O40" s="197">
        <f>PPCL_NG!T40+PPCL_Spot!T40+GT_NG!T40+GT_Spot!T40+Bawana_NG!T40+Bawana_RLNG!T40+Bawana_Spot!T40</f>
        <v>57.52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47.6</v>
      </c>
      <c r="F41" s="197">
        <f>PPCL_NG!Q41+PPCL_Spot!Q41+GT_NG!Q41+GT_Spot!Q41+Bawana_NG!Q41+Bawana_RLNG!Q41+Bawana_Spot!Q41</f>
        <v>47.6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57.52</v>
      </c>
      <c r="O41" s="197">
        <f>PPCL_NG!T41+PPCL_Spot!T41+GT_NG!T41+GT_Spot!T41+Bawana_NG!T41+Bawana_RLNG!T41+Bawana_Spot!T41</f>
        <v>57.52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47.6</v>
      </c>
      <c r="F42" s="197">
        <f>PPCL_NG!Q42+PPCL_Spot!Q42+GT_NG!Q42+GT_Spot!Q42+Bawana_NG!Q42+Bawana_RLNG!Q42+Bawana_Spot!Q42</f>
        <v>47.6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57.52</v>
      </c>
      <c r="O42" s="197">
        <f>PPCL_NG!T42+PPCL_Spot!T42+GT_NG!T42+GT_Spot!T42+Bawana_NG!T42+Bawana_RLNG!T42+Bawana_Spot!T42</f>
        <v>57.52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47.6</v>
      </c>
      <c r="F43" s="197">
        <f>PPCL_NG!Q43+PPCL_Spot!Q43+GT_NG!Q43+GT_Spot!Q43+Bawana_NG!Q43+Bawana_RLNG!Q43+Bawana_Spot!Q43</f>
        <v>47.6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57.52</v>
      </c>
      <c r="O43" s="197">
        <f>PPCL_NG!T43+PPCL_Spot!T43+GT_NG!T43+GT_Spot!T43+Bawana_NG!T43+Bawana_RLNG!T43+Bawana_Spot!T43</f>
        <v>57.52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47.6</v>
      </c>
      <c r="F44" s="197">
        <f>PPCL_NG!Q44+PPCL_Spot!Q44+GT_NG!Q44+GT_Spot!Q44+Bawana_NG!Q44+Bawana_RLNG!Q44+Bawana_Spot!Q44</f>
        <v>47.6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57.52</v>
      </c>
      <c r="O44" s="197">
        <f>PPCL_NG!T44+PPCL_Spot!T44+GT_NG!T44+GT_Spot!T44+Bawana_NG!T44+Bawana_RLNG!T44+Bawana_Spot!T44</f>
        <v>57.52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84</v>
      </c>
      <c r="D45" s="198">
        <f t="shared" si="0"/>
        <v>0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47.6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57.52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84</v>
      </c>
      <c r="D46" s="198">
        <f t="shared" si="0"/>
        <v>0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47.6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57.52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84</v>
      </c>
      <c r="D47" s="198">
        <f t="shared" si="0"/>
        <v>0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47.6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57.52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47.6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57.52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47.6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57.52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47.6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57.52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47.6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57.52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47.6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57.52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47.6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57.52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47.6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57.52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47.6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57.52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47.6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57.52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82.89</v>
      </c>
      <c r="C57" s="197">
        <f>PPCL_NG!P57+PPCL_Spot!P57+GT_NG!P57+GT_Spot!P57+Bawana_NG!P57+Bawana_RLNG!P57+Bawana_Spot!P57</f>
        <v>82.89</v>
      </c>
      <c r="D57" s="198">
        <f t="shared" si="0"/>
        <v>0</v>
      </c>
      <c r="E57" s="197">
        <f>PPCL_NG!J57+PPCL_Spot!J57+GT_NG!J57+GT_Spot!J57+Bawana_NG!J57+Bawana_RLNG!J57+Bawana_Spot!J57</f>
        <v>47.93</v>
      </c>
      <c r="F57" s="197">
        <f>PPCL_NG!Q57+PPCL_Spot!Q57+GT_NG!Q57+GT_Spot!Q57+Bawana_NG!Q57+Bawana_RLNG!Q57+Bawana_Spot!Q57</f>
        <v>47.93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57.92</v>
      </c>
      <c r="O57" s="197">
        <f>PPCL_NG!T57+PPCL_Spot!T57+GT_NG!T57+GT_Spot!T57+Bawana_NG!T57+Bawana_RLNG!T57+Bawana_Spot!T57</f>
        <v>57.92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82.89</v>
      </c>
      <c r="C58" s="197">
        <f>PPCL_NG!P58+PPCL_Spot!P58+GT_NG!P58+GT_Spot!P58+Bawana_NG!P58+Bawana_RLNG!P58+Bawana_Spot!P58</f>
        <v>82.89</v>
      </c>
      <c r="D58" s="198">
        <f t="shared" si="0"/>
        <v>0</v>
      </c>
      <c r="E58" s="197">
        <f>PPCL_NG!J58+PPCL_Spot!J58+GT_NG!J58+GT_Spot!J58+Bawana_NG!J58+Bawana_RLNG!J58+Bawana_Spot!J58</f>
        <v>47.93</v>
      </c>
      <c r="F58" s="197">
        <f>PPCL_NG!Q58+PPCL_Spot!Q58+GT_NG!Q58+GT_Spot!Q58+Bawana_NG!Q58+Bawana_RLNG!Q58+Bawana_Spot!Q58</f>
        <v>47.93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57.92</v>
      </c>
      <c r="O58" s="197">
        <f>PPCL_NG!T58+PPCL_Spot!T58+GT_NG!T58+GT_Spot!T58+Bawana_NG!T58+Bawana_RLNG!T58+Bawana_Spot!T58</f>
        <v>57.92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82.89</v>
      </c>
      <c r="C59" s="197">
        <f>PPCL_NG!P59+PPCL_Spot!P59+GT_NG!P59+GT_Spot!P59+Bawana_NG!P59+Bawana_RLNG!P59+Bawana_Spot!P59</f>
        <v>82.89</v>
      </c>
      <c r="D59" s="198">
        <f t="shared" si="0"/>
        <v>0</v>
      </c>
      <c r="E59" s="197">
        <f>PPCL_NG!J59+PPCL_Spot!J59+GT_NG!J59+GT_Spot!J59+Bawana_NG!J59+Bawana_RLNG!J59+Bawana_Spot!J59</f>
        <v>47.93</v>
      </c>
      <c r="F59" s="197">
        <f>PPCL_NG!Q59+PPCL_Spot!Q59+GT_NG!Q59+GT_Spot!Q59+Bawana_NG!Q59+Bawana_RLNG!Q59+Bawana_Spot!Q59</f>
        <v>47.93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57.92</v>
      </c>
      <c r="O59" s="197">
        <f>PPCL_NG!T59+PPCL_Spot!T59+GT_NG!T59+GT_Spot!T59+Bawana_NG!T59+Bawana_RLNG!T59+Bawana_Spot!T59</f>
        <v>57.92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82.89</v>
      </c>
      <c r="C60" s="197">
        <f>PPCL_NG!P60+PPCL_Spot!P60+GT_NG!P60+GT_Spot!P60+Bawana_NG!P60+Bawana_RLNG!P60+Bawana_Spot!P60</f>
        <v>82.89</v>
      </c>
      <c r="D60" s="198">
        <f t="shared" si="0"/>
        <v>0</v>
      </c>
      <c r="E60" s="197">
        <f>PPCL_NG!J60+PPCL_Spot!J60+GT_NG!J60+GT_Spot!J60+Bawana_NG!J60+Bawana_RLNG!J60+Bawana_Spot!J60</f>
        <v>47.93</v>
      </c>
      <c r="F60" s="197">
        <f>PPCL_NG!Q60+PPCL_Spot!Q60+GT_NG!Q60+GT_Spot!Q60+Bawana_NG!Q60+Bawana_RLNG!Q60+Bawana_Spot!Q60</f>
        <v>47.93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57.92</v>
      </c>
      <c r="O60" s="197">
        <f>PPCL_NG!T60+PPCL_Spot!T60+GT_NG!T60+GT_Spot!T60+Bawana_NG!T60+Bawana_RLNG!T60+Bawana_Spot!T60</f>
        <v>57.92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82.89</v>
      </c>
      <c r="C61" s="197">
        <f>PPCL_NG!P61+PPCL_Spot!P61+GT_NG!P61+GT_Spot!P61+Bawana_NG!P61+Bawana_RLNG!P61+Bawana_Spot!P61</f>
        <v>82.89</v>
      </c>
      <c r="D61" s="198">
        <f t="shared" si="0"/>
        <v>0</v>
      </c>
      <c r="E61" s="197">
        <f>PPCL_NG!J61+PPCL_Spot!J61+GT_NG!J61+GT_Spot!J61+Bawana_NG!J61+Bawana_RLNG!J61+Bawana_Spot!J61</f>
        <v>47.93</v>
      </c>
      <c r="F61" s="197">
        <f>PPCL_NG!Q61+PPCL_Spot!Q61+GT_NG!Q61+GT_Spot!Q61+Bawana_NG!Q61+Bawana_RLNG!Q61+Bawana_Spot!Q61</f>
        <v>47.93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57.92</v>
      </c>
      <c r="O61" s="197">
        <f>PPCL_NG!T61+PPCL_Spot!T61+GT_NG!T61+GT_Spot!T61+Bawana_NG!T61+Bawana_RLNG!T61+Bawana_Spot!T61</f>
        <v>57.92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82.89</v>
      </c>
      <c r="C62" s="197">
        <f>PPCL_NG!P62+PPCL_Spot!P62+GT_NG!P62+GT_Spot!P62+Bawana_NG!P62+Bawana_RLNG!P62+Bawana_Spot!P62</f>
        <v>82.89</v>
      </c>
      <c r="D62" s="198">
        <f t="shared" si="0"/>
        <v>0</v>
      </c>
      <c r="E62" s="197">
        <f>PPCL_NG!J62+PPCL_Spot!J62+GT_NG!J62+GT_Spot!J62+Bawana_NG!J62+Bawana_RLNG!J62+Bawana_Spot!J62</f>
        <v>47.93</v>
      </c>
      <c r="F62" s="197">
        <f>PPCL_NG!Q62+PPCL_Spot!Q62+GT_NG!Q62+GT_Spot!Q62+Bawana_NG!Q62+Bawana_RLNG!Q62+Bawana_Spot!Q62</f>
        <v>47.93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57.92</v>
      </c>
      <c r="O62" s="197">
        <f>PPCL_NG!T62+PPCL_Spot!T62+GT_NG!T62+GT_Spot!T62+Bawana_NG!T62+Bawana_RLNG!T62+Bawana_Spot!T62</f>
        <v>57.92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82.89</v>
      </c>
      <c r="C63" s="197">
        <f>PPCL_NG!P63+PPCL_Spot!P63+GT_NG!P63+GT_Spot!P63+Bawana_NG!P63+Bawana_RLNG!P63+Bawana_Spot!P63</f>
        <v>82.89</v>
      </c>
      <c r="D63" s="198">
        <f t="shared" si="0"/>
        <v>0</v>
      </c>
      <c r="E63" s="197">
        <f>PPCL_NG!J63+PPCL_Spot!J63+GT_NG!J63+GT_Spot!J63+Bawana_NG!J63+Bawana_RLNG!J63+Bawana_Spot!J63</f>
        <v>47.93</v>
      </c>
      <c r="F63" s="197">
        <f>PPCL_NG!Q63+PPCL_Spot!Q63+GT_NG!Q63+GT_Spot!Q63+Bawana_NG!Q63+Bawana_RLNG!Q63+Bawana_Spot!Q63</f>
        <v>47.93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57.92</v>
      </c>
      <c r="O63" s="197">
        <f>PPCL_NG!T63+PPCL_Spot!T63+GT_NG!T63+GT_Spot!T63+Bawana_NG!T63+Bawana_RLNG!T63+Bawana_Spot!T63</f>
        <v>57.92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82.89</v>
      </c>
      <c r="C64" s="197">
        <f>PPCL_NG!P64+PPCL_Spot!P64+GT_NG!P64+GT_Spot!P64+Bawana_NG!P64+Bawana_RLNG!P64+Bawana_Spot!P64</f>
        <v>82.89</v>
      </c>
      <c r="D64" s="198">
        <f t="shared" si="0"/>
        <v>0</v>
      </c>
      <c r="E64" s="197">
        <f>PPCL_NG!J64+PPCL_Spot!J64+GT_NG!J64+GT_Spot!J64+Bawana_NG!J64+Bawana_RLNG!J64+Bawana_Spot!J64</f>
        <v>47.93</v>
      </c>
      <c r="F64" s="197">
        <f>PPCL_NG!Q64+PPCL_Spot!Q64+GT_NG!Q64+GT_Spot!Q64+Bawana_NG!Q64+Bawana_RLNG!Q64+Bawana_Spot!Q64</f>
        <v>47.93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57.92</v>
      </c>
      <c r="O64" s="197">
        <f>PPCL_NG!T64+PPCL_Spot!T64+GT_NG!T64+GT_Spot!T64+Bawana_NG!T64+Bawana_RLNG!T64+Bawana_Spot!T64</f>
        <v>57.92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82.89</v>
      </c>
      <c r="C65" s="197">
        <f>PPCL_NG!P65+PPCL_Spot!P65+GT_NG!P65+GT_Spot!P65+Bawana_NG!P65+Bawana_RLNG!P65+Bawana_Spot!P65</f>
        <v>82.89</v>
      </c>
      <c r="D65" s="198">
        <f t="shared" si="0"/>
        <v>0</v>
      </c>
      <c r="E65" s="197">
        <f>PPCL_NG!J65+PPCL_Spot!J65+GT_NG!J65+GT_Spot!J65+Bawana_NG!J65+Bawana_RLNG!J65+Bawana_Spot!J65</f>
        <v>47.93</v>
      </c>
      <c r="F65" s="197">
        <f>PPCL_NG!Q65+PPCL_Spot!Q65+GT_NG!Q65+GT_Spot!Q65+Bawana_NG!Q65+Bawana_RLNG!Q65+Bawana_Spot!Q65</f>
        <v>47.93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57.92</v>
      </c>
      <c r="O65" s="197">
        <f>PPCL_NG!T65+PPCL_Spot!T65+GT_NG!T65+GT_Spot!T65+Bawana_NG!T65+Bawana_RLNG!T65+Bawana_Spot!T65</f>
        <v>57.92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82.89</v>
      </c>
      <c r="C66" s="197">
        <f>PPCL_NG!P66+PPCL_Spot!P66+GT_NG!P66+GT_Spot!P66+Bawana_NG!P66+Bawana_RLNG!P66+Bawana_Spot!P66</f>
        <v>82.89</v>
      </c>
      <c r="D66" s="198">
        <f t="shared" si="0"/>
        <v>0</v>
      </c>
      <c r="E66" s="197">
        <f>PPCL_NG!J66+PPCL_Spot!J66+GT_NG!J66+GT_Spot!J66+Bawana_NG!J66+Bawana_RLNG!J66+Bawana_Spot!J66</f>
        <v>47.93</v>
      </c>
      <c r="F66" s="197">
        <f>PPCL_NG!Q66+PPCL_Spot!Q66+GT_NG!Q66+GT_Spot!Q66+Bawana_NG!Q66+Bawana_RLNG!Q66+Bawana_Spot!Q66</f>
        <v>47.93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57.92</v>
      </c>
      <c r="O66" s="197">
        <f>PPCL_NG!T66+PPCL_Spot!T66+GT_NG!T66+GT_Spot!T66+Bawana_NG!T66+Bawana_RLNG!T66+Bawana_Spot!T66</f>
        <v>57.92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82.89</v>
      </c>
      <c r="C67" s="197">
        <f>PPCL_NG!P67+PPCL_Spot!P67+GT_NG!P67+GT_Spot!P67+Bawana_NG!P67+Bawana_RLNG!P67+Bawana_Spot!P67</f>
        <v>82.89</v>
      </c>
      <c r="D67" s="198">
        <f t="shared" ref="D67:D99" si="6">B67-C67</f>
        <v>0</v>
      </c>
      <c r="E67" s="197">
        <f>PPCL_NG!J67+PPCL_Spot!J67+GT_NG!J67+GT_Spot!J67+Bawana_NG!J67+Bawana_RLNG!J67+Bawana_Spot!J67</f>
        <v>47.93</v>
      </c>
      <c r="F67" s="197">
        <f>PPCL_NG!Q67+PPCL_Spot!Q67+GT_NG!Q67+GT_Spot!Q67+Bawana_NG!Q67+Bawana_RLNG!Q67+Bawana_Spot!Q67</f>
        <v>47.93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57.92</v>
      </c>
      <c r="O67" s="197">
        <f>PPCL_NG!T67+PPCL_Spot!T67+GT_NG!T67+GT_Spot!T67+Bawana_NG!T67+Bawana_RLNG!T67+Bawana_Spot!T67</f>
        <v>57.92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82.89</v>
      </c>
      <c r="C68" s="197">
        <f>PPCL_NG!P68+PPCL_Spot!P68+GT_NG!P68+GT_Spot!P68+Bawana_NG!P68+Bawana_RLNG!P68+Bawana_Spot!P68</f>
        <v>82.89</v>
      </c>
      <c r="D68" s="198">
        <f t="shared" si="6"/>
        <v>0</v>
      </c>
      <c r="E68" s="197">
        <f>PPCL_NG!J68+PPCL_Spot!J68+GT_NG!J68+GT_Spot!J68+Bawana_NG!J68+Bawana_RLNG!J68+Bawana_Spot!J68</f>
        <v>47.93</v>
      </c>
      <c r="F68" s="197">
        <f>PPCL_NG!Q68+PPCL_Spot!Q68+GT_NG!Q68+GT_Spot!Q68+Bawana_NG!Q68+Bawana_RLNG!Q68+Bawana_Spot!Q68</f>
        <v>47.93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57.92</v>
      </c>
      <c r="O68" s="197">
        <f>PPCL_NG!T68+PPCL_Spot!T68+GT_NG!T68+GT_Spot!T68+Bawana_NG!T68+Bawana_RLNG!T68+Bawana_Spot!T68</f>
        <v>57.92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82.89</v>
      </c>
      <c r="C69" s="197">
        <f>PPCL_NG!P69+PPCL_Spot!P69+GT_NG!P69+GT_Spot!P69+Bawana_NG!P69+Bawana_RLNG!P69+Bawana_Spot!P69</f>
        <v>82.89</v>
      </c>
      <c r="D69" s="198">
        <f t="shared" si="6"/>
        <v>0</v>
      </c>
      <c r="E69" s="197">
        <f>PPCL_NG!J69+PPCL_Spot!J69+GT_NG!J69+GT_Spot!J69+Bawana_NG!J69+Bawana_RLNG!J69+Bawana_Spot!J69</f>
        <v>47.93</v>
      </c>
      <c r="F69" s="197">
        <f>PPCL_NG!Q69+PPCL_Spot!Q69+GT_NG!Q69+GT_Spot!Q69+Bawana_NG!Q69+Bawana_RLNG!Q69+Bawana_Spot!Q69</f>
        <v>47.93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57.92</v>
      </c>
      <c r="O69" s="197">
        <f>PPCL_NG!T69+PPCL_Spot!T69+GT_NG!T69+GT_Spot!T69+Bawana_NG!T69+Bawana_RLNG!T69+Bawana_Spot!T69</f>
        <v>57.92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82.89</v>
      </c>
      <c r="C70" s="197">
        <f>PPCL_NG!P70+PPCL_Spot!P70+GT_NG!P70+GT_Spot!P70+Bawana_NG!P70+Bawana_RLNG!P70+Bawana_Spot!P70</f>
        <v>82.89</v>
      </c>
      <c r="D70" s="198">
        <f t="shared" si="6"/>
        <v>0</v>
      </c>
      <c r="E70" s="197">
        <f>PPCL_NG!J70+PPCL_Spot!J70+GT_NG!J70+GT_Spot!J70+Bawana_NG!J70+Bawana_RLNG!J70+Bawana_Spot!J70</f>
        <v>47.93</v>
      </c>
      <c r="F70" s="197">
        <f>PPCL_NG!Q70+PPCL_Spot!Q70+GT_NG!Q70+GT_Spot!Q70+Bawana_NG!Q70+Bawana_RLNG!Q70+Bawana_Spot!Q70</f>
        <v>47.93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57.92</v>
      </c>
      <c r="O70" s="197">
        <f>PPCL_NG!T70+PPCL_Spot!T70+GT_NG!T70+GT_Spot!T70+Bawana_NG!T70+Bawana_RLNG!T70+Bawana_Spot!T70</f>
        <v>57.92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82.89</v>
      </c>
      <c r="C71" s="197">
        <f>PPCL_NG!P71+PPCL_Spot!P71+GT_NG!P71+GT_Spot!P71+Bawana_NG!P71+Bawana_RLNG!P71+Bawana_Spot!P71</f>
        <v>82.89</v>
      </c>
      <c r="D71" s="198">
        <f t="shared" si="6"/>
        <v>0</v>
      </c>
      <c r="E71" s="197">
        <f>PPCL_NG!J71+PPCL_Spot!J71+GT_NG!J71+GT_Spot!J71+Bawana_NG!J71+Bawana_RLNG!J71+Bawana_Spot!J71</f>
        <v>47.93</v>
      </c>
      <c r="F71" s="197">
        <f>PPCL_NG!Q71+PPCL_Spot!Q71+GT_NG!Q71+GT_Spot!Q71+Bawana_NG!Q71+Bawana_RLNG!Q71+Bawana_Spot!Q71</f>
        <v>47.93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57.92</v>
      </c>
      <c r="O71" s="197">
        <f>PPCL_NG!T71+PPCL_Spot!T71+GT_NG!T71+GT_Spot!T71+Bawana_NG!T71+Bawana_RLNG!T71+Bawana_Spot!T71</f>
        <v>57.92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82.89</v>
      </c>
      <c r="C72" s="197">
        <f>PPCL_NG!P72+PPCL_Spot!P72+GT_NG!P72+GT_Spot!P72+Bawana_NG!P72+Bawana_RLNG!P72+Bawana_Spot!P72</f>
        <v>82.89</v>
      </c>
      <c r="D72" s="198">
        <f t="shared" si="6"/>
        <v>0</v>
      </c>
      <c r="E72" s="197">
        <f>PPCL_NG!J72+PPCL_Spot!J72+GT_NG!J72+GT_Spot!J72+Bawana_NG!J72+Bawana_RLNG!J72+Bawana_Spot!J72</f>
        <v>47.93</v>
      </c>
      <c r="F72" s="197">
        <f>PPCL_NG!Q72+PPCL_Spot!Q72+GT_NG!Q72+GT_Spot!Q72+Bawana_NG!Q72+Bawana_RLNG!Q72+Bawana_Spot!Q72</f>
        <v>47.93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57.92</v>
      </c>
      <c r="O72" s="197">
        <f>PPCL_NG!T72+PPCL_Spot!T72+GT_NG!T72+GT_Spot!T72+Bawana_NG!T72+Bawana_RLNG!T72+Bawana_Spot!T72</f>
        <v>57.92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82.89</v>
      </c>
      <c r="C73" s="197">
        <f>PPCL_NG!P73+PPCL_Spot!P73+GT_NG!P73+GT_Spot!P73+Bawana_NG!P73+Bawana_RLNG!P73+Bawana_Spot!P73</f>
        <v>82.89</v>
      </c>
      <c r="D73" s="198">
        <f t="shared" si="6"/>
        <v>0</v>
      </c>
      <c r="E73" s="197">
        <f>PPCL_NG!J73+PPCL_Spot!J73+GT_NG!J73+GT_Spot!J73+Bawana_NG!J73+Bawana_RLNG!J73+Bawana_Spot!J73</f>
        <v>47.93</v>
      </c>
      <c r="F73" s="197">
        <f>PPCL_NG!Q73+PPCL_Spot!Q73+GT_NG!Q73+GT_Spot!Q73+Bawana_NG!Q73+Bawana_RLNG!Q73+Bawana_Spot!Q73</f>
        <v>47.93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57.92</v>
      </c>
      <c r="O73" s="197">
        <f>PPCL_NG!T73+PPCL_Spot!T73+GT_NG!T73+GT_Spot!T73+Bawana_NG!T73+Bawana_RLNG!T73+Bawana_Spot!T73</f>
        <v>57.92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82.89</v>
      </c>
      <c r="C74" s="197">
        <f>PPCL_NG!P74+PPCL_Spot!P74+GT_NG!P74+GT_Spot!P74+Bawana_NG!P74+Bawana_RLNG!P74+Bawana_Spot!P74</f>
        <v>82.89</v>
      </c>
      <c r="D74" s="198">
        <f t="shared" si="6"/>
        <v>0</v>
      </c>
      <c r="E74" s="197">
        <f>PPCL_NG!J74+PPCL_Spot!J74+GT_NG!J74+GT_Spot!J74+Bawana_NG!J74+Bawana_RLNG!J74+Bawana_Spot!J74</f>
        <v>47.93</v>
      </c>
      <c r="F74" s="197">
        <f>PPCL_NG!Q74+PPCL_Spot!Q74+GT_NG!Q74+GT_Spot!Q74+Bawana_NG!Q74+Bawana_RLNG!Q74+Bawana_Spot!Q74</f>
        <v>47.93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57.92</v>
      </c>
      <c r="O74" s="197">
        <f>PPCL_NG!T74+PPCL_Spot!T74+GT_NG!T74+GT_Spot!T74+Bawana_NG!T74+Bawana_RLNG!T74+Bawana_Spot!T74</f>
        <v>57.92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83.01</v>
      </c>
      <c r="C75" s="197">
        <f>PPCL_NG!P75+PPCL_Spot!P75+GT_NG!P75+GT_Spot!P75+Bawana_NG!P75+Bawana_RLNG!P75+Bawana_Spot!P75</f>
        <v>83.01</v>
      </c>
      <c r="D75" s="198">
        <f t="shared" si="6"/>
        <v>0</v>
      </c>
      <c r="E75" s="197">
        <f>PPCL_NG!J75+PPCL_Spot!J75+GT_NG!J75+GT_Spot!J75+Bawana_NG!J75+Bawana_RLNG!J75+Bawana_Spot!J75</f>
        <v>48</v>
      </c>
      <c r="F75" s="197">
        <f>PPCL_NG!Q75+PPCL_Spot!Q75+GT_NG!Q75+GT_Spot!Q75+Bawana_NG!Q75+Bawana_RLNG!Q75+Bawana_Spot!Q75</f>
        <v>48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22.64</v>
      </c>
      <c r="L75" s="197">
        <f>PPCL_NG!S75+PPCL_Spot!S75+GT_NG!S75+GT_Spot!S75+Bawana_NG!S75+Bawana_RLNG!S75+Bawana_Spot!S75</f>
        <v>22.64</v>
      </c>
      <c r="M75" s="198">
        <f t="shared" si="9"/>
        <v>0</v>
      </c>
      <c r="N75" s="197">
        <f>PPCL_NG!M75+PPCL_Spot!M75+GT_NG!M75+GT_Spot!M75+Bawana_NG!M75+Bawana_RLNG!M75+Bawana_Spot!M75</f>
        <v>58.01</v>
      </c>
      <c r="O75" s="197">
        <f>PPCL_NG!T75+PPCL_Spot!T75+GT_NG!T75+GT_Spot!T75+Bawana_NG!T75+Bawana_RLNG!T75+Bawana_Spot!T75</f>
        <v>58.01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83.01</v>
      </c>
      <c r="C76" s="197">
        <f>PPCL_NG!P76+PPCL_Spot!P76+GT_NG!P76+GT_Spot!P76+Bawana_NG!P76+Bawana_RLNG!P76+Bawana_Spot!P76</f>
        <v>83.01</v>
      </c>
      <c r="D76" s="198">
        <f t="shared" si="6"/>
        <v>0</v>
      </c>
      <c r="E76" s="197">
        <f>PPCL_NG!J76+PPCL_Spot!J76+GT_NG!J76+GT_Spot!J76+Bawana_NG!J76+Bawana_RLNG!J76+Bawana_Spot!J76</f>
        <v>48</v>
      </c>
      <c r="F76" s="197">
        <f>PPCL_NG!Q76+PPCL_Spot!Q76+GT_NG!Q76+GT_Spot!Q76+Bawana_NG!Q76+Bawana_RLNG!Q76+Bawana_Spot!Q76</f>
        <v>48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22.64</v>
      </c>
      <c r="L76" s="197">
        <f>PPCL_NG!S76+PPCL_Spot!S76+GT_NG!S76+GT_Spot!S76+Bawana_NG!S76+Bawana_RLNG!S76+Bawana_Spot!S76</f>
        <v>22.64</v>
      </c>
      <c r="M76" s="198">
        <f t="shared" si="9"/>
        <v>0</v>
      </c>
      <c r="N76" s="197">
        <f>PPCL_NG!M76+PPCL_Spot!M76+GT_NG!M76+GT_Spot!M76+Bawana_NG!M76+Bawana_RLNG!M76+Bawana_Spot!M76</f>
        <v>58.01</v>
      </c>
      <c r="O76" s="197">
        <f>PPCL_NG!T76+PPCL_Spot!T76+GT_NG!T76+GT_Spot!T76+Bawana_NG!T76+Bawana_RLNG!T76+Bawana_Spot!T76</f>
        <v>58.01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75</v>
      </c>
      <c r="C77" s="197">
        <f>PPCL_NG!P77+PPCL_Spot!P77+GT_NG!P77+GT_Spot!P77+Bawana_NG!P77+Bawana_RLNG!P77+Bawana_Spot!P77</f>
        <v>75</v>
      </c>
      <c r="D77" s="198">
        <f t="shared" si="6"/>
        <v>0</v>
      </c>
      <c r="E77" s="197">
        <f>PPCL_NG!J77+PPCL_Spot!J77+GT_NG!J77+GT_Spot!J77+Bawana_NG!J77+Bawana_RLNG!J77+Bawana_Spot!J77</f>
        <v>55</v>
      </c>
      <c r="F77" s="197">
        <f>PPCL_NG!Q77+PPCL_Spot!Q77+GT_NG!Q77+GT_Spot!Q77+Bawana_NG!Q77+Bawana_RLNG!Q77+Bawana_Spot!Q77</f>
        <v>55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21.93</v>
      </c>
      <c r="L77" s="197">
        <f>PPCL_NG!S77+PPCL_Spot!S77+GT_NG!S77+GT_Spot!S77+Bawana_NG!S77+Bawana_RLNG!S77+Bawana_Spot!S77</f>
        <v>21.93</v>
      </c>
      <c r="M77" s="198">
        <f t="shared" si="9"/>
        <v>0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69.61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75</v>
      </c>
      <c r="C78" s="197">
        <f>PPCL_NG!P78+PPCL_Spot!P78+GT_NG!P78+GT_Spot!P78+Bawana_NG!P78+Bawana_RLNG!P78+Bawana_Spot!P78</f>
        <v>75</v>
      </c>
      <c r="D78" s="198">
        <f t="shared" si="6"/>
        <v>0</v>
      </c>
      <c r="E78" s="197">
        <f>PPCL_NG!J78+PPCL_Spot!J78+GT_NG!J78+GT_Spot!J78+Bawana_NG!J78+Bawana_RLNG!J78+Bawana_Spot!J78</f>
        <v>55</v>
      </c>
      <c r="F78" s="197">
        <f>PPCL_NG!Q78+PPCL_Spot!Q78+GT_NG!Q78+GT_Spot!Q78+Bawana_NG!Q78+Bawana_RLNG!Q78+Bawana_Spot!Q78</f>
        <v>55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21.93</v>
      </c>
      <c r="L78" s="197">
        <f>PPCL_NG!S78+PPCL_Spot!S78+GT_NG!S78+GT_Spot!S78+Bawana_NG!S78+Bawana_RLNG!S78+Bawana_Spot!S78</f>
        <v>21.93</v>
      </c>
      <c r="M78" s="198">
        <f t="shared" si="9"/>
        <v>0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69.61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75</v>
      </c>
      <c r="C79" s="197">
        <f>PPCL_NG!P79+PPCL_Spot!P79+GT_NG!P79+GT_Spot!P79+Bawana_NG!P79+Bawana_RLNG!P79+Bawana_Spot!P79</f>
        <v>75</v>
      </c>
      <c r="D79" s="198">
        <f t="shared" si="6"/>
        <v>0</v>
      </c>
      <c r="E79" s="197">
        <f>PPCL_NG!J79+PPCL_Spot!J79+GT_NG!J79+GT_Spot!J79+Bawana_NG!J79+Bawana_RLNG!J79+Bawana_Spot!J79</f>
        <v>55</v>
      </c>
      <c r="F79" s="197">
        <f>PPCL_NG!Q79+PPCL_Spot!Q79+GT_NG!Q79+GT_Spot!Q79+Bawana_NG!Q79+Bawana_RLNG!Q79+Bawana_Spot!Q79</f>
        <v>55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21.93</v>
      </c>
      <c r="L79" s="197">
        <f>PPCL_NG!S79+PPCL_Spot!S79+GT_NG!S79+GT_Spot!S79+Bawana_NG!S79+Bawana_RLNG!S79+Bawana_Spot!S79</f>
        <v>21.93</v>
      </c>
      <c r="M79" s="198">
        <f t="shared" si="9"/>
        <v>0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69.61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75</v>
      </c>
      <c r="C80" s="197">
        <f>PPCL_NG!P80+PPCL_Spot!P80+GT_NG!P80+GT_Spot!P80+Bawana_NG!P80+Bawana_RLNG!P80+Bawana_Spot!P80</f>
        <v>75</v>
      </c>
      <c r="D80" s="198">
        <f t="shared" si="6"/>
        <v>0</v>
      </c>
      <c r="E80" s="197">
        <f>PPCL_NG!J80+PPCL_Spot!J80+GT_NG!J80+GT_Spot!J80+Bawana_NG!J80+Bawana_RLNG!J80+Bawana_Spot!J80</f>
        <v>55</v>
      </c>
      <c r="F80" s="197">
        <f>PPCL_NG!Q80+PPCL_Spot!Q80+GT_NG!Q80+GT_Spot!Q80+Bawana_NG!Q80+Bawana_RLNG!Q80+Bawana_Spot!Q80</f>
        <v>55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21.93</v>
      </c>
      <c r="L80" s="197">
        <f>PPCL_NG!S80+PPCL_Spot!S80+GT_NG!S80+GT_Spot!S80+Bawana_NG!S80+Bawana_RLNG!S80+Bawana_Spot!S80</f>
        <v>21.93</v>
      </c>
      <c r="M80" s="198">
        <f t="shared" si="9"/>
        <v>0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75</v>
      </c>
      <c r="C81" s="197">
        <f>PPCL_NG!P81+PPCL_Spot!P81+GT_NG!P81+GT_Spot!P81+Bawana_NG!P81+Bawana_RLNG!P81+Bawana_Spot!P81</f>
        <v>75</v>
      </c>
      <c r="D81" s="198">
        <f t="shared" si="6"/>
        <v>0</v>
      </c>
      <c r="E81" s="197">
        <f>PPCL_NG!J81+PPCL_Spot!J81+GT_NG!J81+GT_Spot!J81+Bawana_NG!J81+Bawana_RLNG!J81+Bawana_Spot!J81</f>
        <v>55</v>
      </c>
      <c r="F81" s="197">
        <f>PPCL_NG!Q81+PPCL_Spot!Q81+GT_NG!Q81+GT_Spot!Q81+Bawana_NG!Q81+Bawana_RLNG!Q81+Bawana_Spot!Q81</f>
        <v>55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21.93</v>
      </c>
      <c r="L81" s="197">
        <f>PPCL_NG!S81+PPCL_Spot!S81+GT_NG!S81+GT_Spot!S81+Bawana_NG!S81+Bawana_RLNG!S81+Bawana_Spot!S81</f>
        <v>21.93</v>
      </c>
      <c r="M81" s="198">
        <f t="shared" si="9"/>
        <v>0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75</v>
      </c>
      <c r="C82" s="197">
        <f>PPCL_NG!P82+PPCL_Spot!P82+GT_NG!P82+GT_Spot!P82+Bawana_NG!P82+Bawana_RLNG!P82+Bawana_Spot!P82</f>
        <v>75</v>
      </c>
      <c r="D82" s="198">
        <f t="shared" si="6"/>
        <v>0</v>
      </c>
      <c r="E82" s="197">
        <f>PPCL_NG!J82+PPCL_Spot!J82+GT_NG!J82+GT_Spot!J82+Bawana_NG!J82+Bawana_RLNG!J82+Bawana_Spot!J82</f>
        <v>55</v>
      </c>
      <c r="F82" s="197">
        <f>PPCL_NG!Q82+PPCL_Spot!Q82+GT_NG!Q82+GT_Spot!Q82+Bawana_NG!Q82+Bawana_RLNG!Q82+Bawana_Spot!Q82</f>
        <v>55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21.93</v>
      </c>
      <c r="L82" s="197">
        <f>PPCL_NG!S82+PPCL_Spot!S82+GT_NG!S82+GT_Spot!S82+Bawana_NG!S82+Bawana_RLNG!S82+Bawana_Spot!S82</f>
        <v>21.93</v>
      </c>
      <c r="M82" s="198">
        <f t="shared" si="9"/>
        <v>0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69.61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77.260000000000005</v>
      </c>
      <c r="C83" s="197">
        <f>PPCL_NG!P83+PPCL_Spot!P83+GT_NG!P83+GT_Spot!P83+Bawana_NG!P83+Bawana_RLNG!P83+Bawana_Spot!P83</f>
        <v>77.260000000000005</v>
      </c>
      <c r="D83" s="198">
        <f t="shared" si="6"/>
        <v>0</v>
      </c>
      <c r="E83" s="197">
        <f>PPCL_NG!J83+PPCL_Spot!J83+GT_NG!J83+GT_Spot!J83+Bawana_NG!J83+Bawana_RLNG!J83+Bawana_Spot!J83</f>
        <v>55</v>
      </c>
      <c r="F83" s="197">
        <f>PPCL_NG!Q83+PPCL_Spot!Q83+GT_NG!Q83+GT_Spot!Q83+Bawana_NG!Q83+Bawana_RLNG!Q83+Bawana_Spot!Q83</f>
        <v>55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21.93</v>
      </c>
      <c r="L83" s="197">
        <f>PPCL_NG!S83+PPCL_Spot!S83+GT_NG!S83+GT_Spot!S83+Bawana_NG!S83+Bawana_RLNG!S83+Bawana_Spot!S83</f>
        <v>21.93</v>
      </c>
      <c r="M83" s="198">
        <f t="shared" si="9"/>
        <v>0</v>
      </c>
      <c r="N83" s="197">
        <f>PPCL_NG!M83+PPCL_Spot!M83+GT_NG!M83+GT_Spot!M83+Bawana_NG!M83+Bawana_RLNG!M83+Bawana_Spot!M83</f>
        <v>53.99</v>
      </c>
      <c r="O83" s="197">
        <f>PPCL_NG!T83+PPCL_Spot!T83+GT_NG!T83+GT_Spot!T83+Bawana_NG!T83+Bawana_RLNG!T83+Bawana_Spot!T83</f>
        <v>53.99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77.260000000000005</v>
      </c>
      <c r="C84" s="197">
        <f>PPCL_NG!P84+PPCL_Spot!P84+GT_NG!P84+GT_Spot!P84+Bawana_NG!P84+Bawana_RLNG!P84+Bawana_Spot!P84</f>
        <v>77.260000000000005</v>
      </c>
      <c r="D84" s="198">
        <f t="shared" si="6"/>
        <v>0</v>
      </c>
      <c r="E84" s="197">
        <f>PPCL_NG!J84+PPCL_Spot!J84+GT_NG!J84+GT_Spot!J84+Bawana_NG!J84+Bawana_RLNG!J84+Bawana_Spot!J84</f>
        <v>55</v>
      </c>
      <c r="F84" s="197">
        <f>PPCL_NG!Q84+PPCL_Spot!Q84+GT_NG!Q84+GT_Spot!Q84+Bawana_NG!Q84+Bawana_RLNG!Q84+Bawana_Spot!Q84</f>
        <v>55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21.93</v>
      </c>
      <c r="L84" s="197">
        <f>PPCL_NG!S84+PPCL_Spot!S84+GT_NG!S84+GT_Spot!S84+Bawana_NG!S84+Bawana_RLNG!S84+Bawana_Spot!S84</f>
        <v>21.93</v>
      </c>
      <c r="M84" s="198">
        <f t="shared" si="9"/>
        <v>0</v>
      </c>
      <c r="N84" s="197">
        <f>PPCL_NG!M84+PPCL_Spot!M84+GT_NG!M84+GT_Spot!M84+Bawana_NG!M84+Bawana_RLNG!M84+Bawana_Spot!M84</f>
        <v>53.99</v>
      </c>
      <c r="O84" s="197">
        <f>PPCL_NG!T84+PPCL_Spot!T84+GT_NG!T84+GT_Spot!T84+Bawana_NG!T84+Bawana_RLNG!T84+Bawana_Spot!T84</f>
        <v>53.99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77.260000000000005</v>
      </c>
      <c r="C85" s="197">
        <f>PPCL_NG!P85+PPCL_Spot!P85+GT_NG!P85+GT_Spot!P85+Bawana_NG!P85+Bawana_RLNG!P85+Bawana_Spot!P85</f>
        <v>77.260000000000005</v>
      </c>
      <c r="D85" s="198">
        <f t="shared" si="6"/>
        <v>0</v>
      </c>
      <c r="E85" s="197">
        <f>PPCL_NG!J85+PPCL_Spot!J85+GT_NG!J85+GT_Spot!J85+Bawana_NG!J85+Bawana_RLNG!J85+Bawana_Spot!J85</f>
        <v>55</v>
      </c>
      <c r="F85" s="197">
        <f>PPCL_NG!Q85+PPCL_Spot!Q85+GT_NG!Q85+GT_Spot!Q85+Bawana_NG!Q85+Bawana_RLNG!Q85+Bawana_Spot!Q85</f>
        <v>55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21.93</v>
      </c>
      <c r="L85" s="197">
        <f>PPCL_NG!S85+PPCL_Spot!S85+GT_NG!S85+GT_Spot!S85+Bawana_NG!S85+Bawana_RLNG!S85+Bawana_Spot!S85</f>
        <v>21.93</v>
      </c>
      <c r="M85" s="198">
        <f t="shared" si="9"/>
        <v>0</v>
      </c>
      <c r="N85" s="197">
        <f>PPCL_NG!M85+PPCL_Spot!M85+GT_NG!M85+GT_Spot!M85+Bawana_NG!M85+Bawana_RLNG!M85+Bawana_Spot!M85</f>
        <v>53.99</v>
      </c>
      <c r="O85" s="197">
        <f>PPCL_NG!T85+PPCL_Spot!T85+GT_NG!T85+GT_Spot!T85+Bawana_NG!T85+Bawana_RLNG!T85+Bawana_Spot!T85</f>
        <v>53.99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77.260000000000005</v>
      </c>
      <c r="C86" s="197">
        <f>PPCL_NG!P86+PPCL_Spot!P86+GT_NG!P86+GT_Spot!P86+Bawana_NG!P86+Bawana_RLNG!P86+Bawana_Spot!P86</f>
        <v>77.260000000000005</v>
      </c>
      <c r="D86" s="198">
        <f t="shared" si="6"/>
        <v>0</v>
      </c>
      <c r="E86" s="197">
        <f>PPCL_NG!J86+PPCL_Spot!J86+GT_NG!J86+GT_Spot!J86+Bawana_NG!J86+Bawana_RLNG!J86+Bawana_Spot!J86</f>
        <v>55</v>
      </c>
      <c r="F86" s="197">
        <f>PPCL_NG!Q86+PPCL_Spot!Q86+GT_NG!Q86+GT_Spot!Q86+Bawana_NG!Q86+Bawana_RLNG!Q86+Bawana_Spot!Q86</f>
        <v>55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21.93</v>
      </c>
      <c r="L86" s="197">
        <f>PPCL_NG!S86+PPCL_Spot!S86+GT_NG!S86+GT_Spot!S86+Bawana_NG!S86+Bawana_RLNG!S86+Bawana_Spot!S86</f>
        <v>21.93</v>
      </c>
      <c r="M86" s="198">
        <f t="shared" si="9"/>
        <v>0</v>
      </c>
      <c r="N86" s="197">
        <f>PPCL_NG!M86+PPCL_Spot!M86+GT_NG!M86+GT_Spot!M86+Bawana_NG!M86+Bawana_RLNG!M86+Bawana_Spot!M86</f>
        <v>53.99</v>
      </c>
      <c r="O86" s="197">
        <f>PPCL_NG!T86+PPCL_Spot!T86+GT_NG!T86+GT_Spot!T86+Bawana_NG!T86+Bawana_RLNG!T86+Bawana_Spot!T86</f>
        <v>53.99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77.08</v>
      </c>
      <c r="C87" s="197">
        <f>PPCL_NG!P87+PPCL_Spot!P87+GT_NG!P87+GT_Spot!P87+Bawana_NG!P87+Bawana_RLNG!P87+Bawana_Spot!P87</f>
        <v>77.083614875955561</v>
      </c>
      <c r="D87" s="198">
        <f t="shared" si="6"/>
        <v>-3.6148759555629795E-3</v>
      </c>
      <c r="E87" s="197">
        <f>PPCL_NG!J87+PPCL_Spot!J87+GT_NG!J87+GT_Spot!J87+Bawana_NG!J87+Bawana_RLNG!J87+Bawana_Spot!J87</f>
        <v>55</v>
      </c>
      <c r="F87" s="197">
        <f>PPCL_NG!Q87+PPCL_Spot!Q87+GT_NG!Q87+GT_Spot!Q87+Bawana_NG!Q87+Bawana_RLNG!Q87+Bawana_Spot!Q87</f>
        <v>55.002579374384482</v>
      </c>
      <c r="G87" s="198">
        <f t="shared" si="7"/>
        <v>-2.5793743844815253E-3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5.0002344885804071</v>
      </c>
      <c r="J87" s="198">
        <f t="shared" si="8"/>
        <v>-2.3448858040708842E-4</v>
      </c>
      <c r="K87" s="197">
        <f>PPCL_NG!L87+PPCL_Spot!L87+GT_NG!L87+GT_Spot!L87+Bawana_NG!L87+Bawana_RLNG!L87+Bawana_Spot!L87</f>
        <v>22.29</v>
      </c>
      <c r="L87" s="197">
        <f>PPCL_NG!S87+PPCL_Spot!S87+GT_NG!S87+GT_Spot!S87+Bawana_NG!S87+Bawana_RLNG!S87+Bawana_Spot!S87</f>
        <v>22.291045350091455</v>
      </c>
      <c r="M87" s="198">
        <f t="shared" si="9"/>
        <v>-1.0453500914557878E-3</v>
      </c>
      <c r="N87" s="197">
        <f>PPCL_NG!M87+PPCL_Spot!M87+GT_NG!M87+GT_Spot!M87+Bawana_NG!M87+Bawana_RLNG!M87+Bawana_Spot!M87</f>
        <v>53.86</v>
      </c>
      <c r="O87" s="197">
        <f>PPCL_NG!T87+PPCL_Spot!T87+GT_NG!T87+GT_Spot!T87+Bawana_NG!T87+Bawana_RLNG!T87+Bawana_Spot!T87</f>
        <v>53.862525910988147</v>
      </c>
      <c r="P87" s="198">
        <f t="shared" si="10"/>
        <v>-2.5259109881474728E-3</v>
      </c>
      <c r="Q87" s="198">
        <f t="shared" si="11"/>
        <v>-1.0000000000054854E-2</v>
      </c>
    </row>
    <row r="88" spans="1:17">
      <c r="A88" s="33" t="s">
        <v>130</v>
      </c>
      <c r="B88" s="197">
        <f>PPCL_NG!I88+PPCL_Spot!I88+GT_NG!I88+GT_Spot!I88+Bawana_NG!I88+Bawana_RLNG!I88+Bawana_Spot!I88</f>
        <v>77.08</v>
      </c>
      <c r="C88" s="197">
        <f>PPCL_NG!P88+PPCL_Spot!P88+GT_NG!P88+GT_Spot!P88+Bawana_NG!P88+Bawana_RLNG!P88+Bawana_Spot!P88</f>
        <v>77.083614875955561</v>
      </c>
      <c r="D88" s="198">
        <f t="shared" si="6"/>
        <v>-3.6148759555629795E-3</v>
      </c>
      <c r="E88" s="197">
        <f>PPCL_NG!J88+PPCL_Spot!J88+GT_NG!J88+GT_Spot!J88+Bawana_NG!J88+Bawana_RLNG!J88+Bawana_Spot!J88</f>
        <v>55</v>
      </c>
      <c r="F88" s="197">
        <f>PPCL_NG!Q88+PPCL_Spot!Q88+GT_NG!Q88+GT_Spot!Q88+Bawana_NG!Q88+Bawana_RLNG!Q88+Bawana_Spot!Q88</f>
        <v>55.002579374384482</v>
      </c>
      <c r="G88" s="198">
        <f t="shared" si="7"/>
        <v>-2.5793743844815253E-3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5.0002344885804071</v>
      </c>
      <c r="J88" s="198">
        <f t="shared" si="8"/>
        <v>-2.3448858040708842E-4</v>
      </c>
      <c r="K88" s="197">
        <f>PPCL_NG!L88+PPCL_Spot!L88+GT_NG!L88+GT_Spot!L88+Bawana_NG!L88+Bawana_RLNG!L88+Bawana_Spot!L88</f>
        <v>22.29</v>
      </c>
      <c r="L88" s="197">
        <f>PPCL_NG!S88+PPCL_Spot!S88+GT_NG!S88+GT_Spot!S88+Bawana_NG!S88+Bawana_RLNG!S88+Bawana_Spot!S88</f>
        <v>22.291045350091455</v>
      </c>
      <c r="M88" s="198">
        <f t="shared" si="9"/>
        <v>-1.0453500914557878E-3</v>
      </c>
      <c r="N88" s="197">
        <f>PPCL_NG!M88+PPCL_Spot!M88+GT_NG!M88+GT_Spot!M88+Bawana_NG!M88+Bawana_RLNG!M88+Bawana_Spot!M88</f>
        <v>53.86</v>
      </c>
      <c r="O88" s="197">
        <f>PPCL_NG!T88+PPCL_Spot!T88+GT_NG!T88+GT_Spot!T88+Bawana_NG!T88+Bawana_RLNG!T88+Bawana_Spot!T88</f>
        <v>53.862525910988147</v>
      </c>
      <c r="P88" s="198">
        <f t="shared" si="10"/>
        <v>-2.5259109881474728E-3</v>
      </c>
      <c r="Q88" s="198">
        <f t="shared" si="11"/>
        <v>-1.0000000000054854E-2</v>
      </c>
    </row>
    <row r="89" spans="1:17">
      <c r="A89" s="33" t="s">
        <v>131</v>
      </c>
      <c r="B89" s="197">
        <f>PPCL_NG!I89+PPCL_Spot!I89+GT_NG!I89+GT_Spot!I89+Bawana_NG!I89+Bawana_RLNG!I89+Bawana_Spot!I89</f>
        <v>77.08</v>
      </c>
      <c r="C89" s="197">
        <f>PPCL_NG!P89+PPCL_Spot!P89+GT_NG!P89+GT_Spot!P89+Bawana_NG!P89+Bawana_RLNG!P89+Bawana_Spot!P89</f>
        <v>77.083614875955561</v>
      </c>
      <c r="D89" s="198">
        <f t="shared" si="6"/>
        <v>-3.6148759555629795E-3</v>
      </c>
      <c r="E89" s="197">
        <f>PPCL_NG!J89+PPCL_Spot!J89+GT_NG!J89+GT_Spot!J89+Bawana_NG!J89+Bawana_RLNG!J89+Bawana_Spot!J89</f>
        <v>55</v>
      </c>
      <c r="F89" s="197">
        <f>PPCL_NG!Q89+PPCL_Spot!Q89+GT_NG!Q89+GT_Spot!Q89+Bawana_NG!Q89+Bawana_RLNG!Q89+Bawana_Spot!Q89</f>
        <v>55.002579374384482</v>
      </c>
      <c r="G89" s="198">
        <f t="shared" si="7"/>
        <v>-2.5793743844815253E-3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5.0002344885804071</v>
      </c>
      <c r="J89" s="198">
        <f t="shared" si="8"/>
        <v>-2.3448858040708842E-4</v>
      </c>
      <c r="K89" s="197">
        <f>PPCL_NG!L89+PPCL_Spot!L89+GT_NG!L89+GT_Spot!L89+Bawana_NG!L89+Bawana_RLNG!L89+Bawana_Spot!L89</f>
        <v>22.29</v>
      </c>
      <c r="L89" s="197">
        <f>PPCL_NG!S89+PPCL_Spot!S89+GT_NG!S89+GT_Spot!S89+Bawana_NG!S89+Bawana_RLNG!S89+Bawana_Spot!S89</f>
        <v>22.291045350091455</v>
      </c>
      <c r="M89" s="198">
        <f t="shared" si="9"/>
        <v>-1.0453500914557878E-3</v>
      </c>
      <c r="N89" s="197">
        <f>PPCL_NG!M89+PPCL_Spot!M89+GT_NG!M89+GT_Spot!M89+Bawana_NG!M89+Bawana_RLNG!M89+Bawana_Spot!M89</f>
        <v>53.86</v>
      </c>
      <c r="O89" s="197">
        <f>PPCL_NG!T89+PPCL_Spot!T89+GT_NG!T89+GT_Spot!T89+Bawana_NG!T89+Bawana_RLNG!T89+Bawana_Spot!T89</f>
        <v>53.862525910988147</v>
      </c>
      <c r="P89" s="198">
        <f t="shared" si="10"/>
        <v>-2.5259109881474728E-3</v>
      </c>
      <c r="Q89" s="198">
        <f t="shared" si="11"/>
        <v>-1.0000000000054854E-2</v>
      </c>
    </row>
    <row r="90" spans="1:17">
      <c r="A90" s="33" t="s">
        <v>132</v>
      </c>
      <c r="B90" s="197">
        <f>PPCL_NG!I90+PPCL_Spot!I90+GT_NG!I90+GT_Spot!I90+Bawana_NG!I90+Bawana_RLNG!I90+Bawana_Spot!I90</f>
        <v>77.08</v>
      </c>
      <c r="C90" s="197">
        <f>PPCL_NG!P90+PPCL_Spot!P90+GT_NG!P90+GT_Spot!P90+Bawana_NG!P90+Bawana_RLNG!P90+Bawana_Spot!P90</f>
        <v>77.083614875955561</v>
      </c>
      <c r="D90" s="198">
        <f t="shared" si="6"/>
        <v>-3.6148759555629795E-3</v>
      </c>
      <c r="E90" s="197">
        <f>PPCL_NG!J90+PPCL_Spot!J90+GT_NG!J90+GT_Spot!J90+Bawana_NG!J90+Bawana_RLNG!J90+Bawana_Spot!J90</f>
        <v>55</v>
      </c>
      <c r="F90" s="197">
        <f>PPCL_NG!Q90+PPCL_Spot!Q90+GT_NG!Q90+GT_Spot!Q90+Bawana_NG!Q90+Bawana_RLNG!Q90+Bawana_Spot!Q90</f>
        <v>55.002579374384482</v>
      </c>
      <c r="G90" s="198">
        <f t="shared" si="7"/>
        <v>-2.5793743844815253E-3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5.0002344885804071</v>
      </c>
      <c r="J90" s="198">
        <f t="shared" si="8"/>
        <v>-2.3448858040708842E-4</v>
      </c>
      <c r="K90" s="197">
        <f>PPCL_NG!L90+PPCL_Spot!L90+GT_NG!L90+GT_Spot!L90+Bawana_NG!L90+Bawana_RLNG!L90+Bawana_Spot!L90</f>
        <v>22.29</v>
      </c>
      <c r="L90" s="197">
        <f>PPCL_NG!S90+PPCL_Spot!S90+GT_NG!S90+GT_Spot!S90+Bawana_NG!S90+Bawana_RLNG!S90+Bawana_Spot!S90</f>
        <v>22.291045350091455</v>
      </c>
      <c r="M90" s="198">
        <f t="shared" si="9"/>
        <v>-1.0453500914557878E-3</v>
      </c>
      <c r="N90" s="197">
        <f>PPCL_NG!M90+PPCL_Spot!M90+GT_NG!M90+GT_Spot!M90+Bawana_NG!M90+Bawana_RLNG!M90+Bawana_Spot!M90</f>
        <v>53.86</v>
      </c>
      <c r="O90" s="197">
        <f>PPCL_NG!T90+PPCL_Spot!T90+GT_NG!T90+GT_Spot!T90+Bawana_NG!T90+Bawana_RLNG!T90+Bawana_Spot!T90</f>
        <v>53.862525910988147</v>
      </c>
      <c r="P90" s="198">
        <f t="shared" si="10"/>
        <v>-2.5259109881474728E-3</v>
      </c>
      <c r="Q90" s="198">
        <f t="shared" si="11"/>
        <v>-1.0000000000054854E-2</v>
      </c>
    </row>
    <row r="91" spans="1:17">
      <c r="A91" s="33" t="s">
        <v>133</v>
      </c>
      <c r="B91" s="197">
        <f>PPCL_NG!I91+PPCL_Spot!I91+GT_NG!I91+GT_Spot!I91+Bawana_NG!I91+Bawana_RLNG!I91+Bawana_Spot!I91</f>
        <v>76.91</v>
      </c>
      <c r="C91" s="197">
        <f>PPCL_NG!P91+PPCL_Spot!P91+GT_NG!P91+GT_Spot!P91+Bawana_NG!P91+Bawana_RLNG!P91+Bawana_Spot!P91</f>
        <v>76.909999999999982</v>
      </c>
      <c r="D91" s="198">
        <f t="shared" si="6"/>
        <v>0</v>
      </c>
      <c r="E91" s="197">
        <f>PPCL_NG!J91+PPCL_Spot!J91+GT_NG!J91+GT_Spot!J91+Bawana_NG!J91+Bawana_RLNG!J91+Bawana_Spot!J91</f>
        <v>55</v>
      </c>
      <c r="F91" s="197">
        <f>PPCL_NG!Q91+PPCL_Spot!Q91+GT_NG!Q91+GT_Spot!Q91+Bawana_NG!Q91+Bawana_RLNG!Q91+Bawana_Spot!Q91</f>
        <v>54.999999999999993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4.9999999999999991</v>
      </c>
      <c r="J91" s="198">
        <f t="shared" si="8"/>
        <v>0</v>
      </c>
      <c r="K91" s="197">
        <f>PPCL_NG!L91+PPCL_Spot!L91+GT_NG!L91+GT_Spot!L91+Bawana_NG!L91+Bawana_RLNG!L91+Bawana_Spot!L91</f>
        <v>22.64</v>
      </c>
      <c r="L91" s="197">
        <f>PPCL_NG!S91+PPCL_Spot!S91+GT_NG!S91+GT_Spot!S91+Bawana_NG!S91+Bawana_RLNG!S91+Bawana_Spot!S91</f>
        <v>22.639999999999997</v>
      </c>
      <c r="M91" s="198">
        <f t="shared" si="9"/>
        <v>0</v>
      </c>
      <c r="N91" s="197">
        <f>PPCL_NG!M91+PPCL_Spot!M91+GT_NG!M91+GT_Spot!M91+Bawana_NG!M91+Bawana_RLNG!M91+Bawana_Spot!M91</f>
        <v>53.74</v>
      </c>
      <c r="O91" s="197">
        <f>PPCL_NG!T91+PPCL_Spot!T91+GT_NG!T91+GT_Spot!T91+Bawana_NG!T91+Bawana_RLNG!T91+Bawana_Spot!T91</f>
        <v>53.739999999999995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76.91</v>
      </c>
      <c r="C92" s="197">
        <f>PPCL_NG!P92+PPCL_Spot!P92+GT_NG!P92+GT_Spot!P92+Bawana_NG!P92+Bawana_RLNG!P92+Bawana_Spot!P92</f>
        <v>76.909999999999982</v>
      </c>
      <c r="D92" s="198">
        <f t="shared" si="6"/>
        <v>0</v>
      </c>
      <c r="E92" s="197">
        <f>PPCL_NG!J92+PPCL_Spot!J92+GT_NG!J92+GT_Spot!J92+Bawana_NG!J92+Bawana_RLNG!J92+Bawana_Spot!J92</f>
        <v>55</v>
      </c>
      <c r="F92" s="197">
        <f>PPCL_NG!Q92+PPCL_Spot!Q92+GT_NG!Q92+GT_Spot!Q92+Bawana_NG!Q92+Bawana_RLNG!Q92+Bawana_Spot!Q92</f>
        <v>54.999999999999993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4.9999999999999991</v>
      </c>
      <c r="J92" s="198">
        <f t="shared" si="8"/>
        <v>0</v>
      </c>
      <c r="K92" s="197">
        <f>PPCL_NG!L92+PPCL_Spot!L92+GT_NG!L92+GT_Spot!L92+Bawana_NG!L92+Bawana_RLNG!L92+Bawana_Spot!L92</f>
        <v>22.64</v>
      </c>
      <c r="L92" s="197">
        <f>PPCL_NG!S92+PPCL_Spot!S92+GT_NG!S92+GT_Spot!S92+Bawana_NG!S92+Bawana_RLNG!S92+Bawana_Spot!S92</f>
        <v>22.639999999999997</v>
      </c>
      <c r="M92" s="198">
        <f t="shared" si="9"/>
        <v>0</v>
      </c>
      <c r="N92" s="197">
        <f>PPCL_NG!M92+PPCL_Spot!M92+GT_NG!M92+GT_Spot!M92+Bawana_NG!M92+Bawana_RLNG!M92+Bawana_Spot!M92</f>
        <v>53.74</v>
      </c>
      <c r="O92" s="197">
        <f>PPCL_NG!T92+PPCL_Spot!T92+GT_NG!T92+GT_Spot!T92+Bawana_NG!T92+Bawana_RLNG!T92+Bawana_Spot!T92</f>
        <v>53.739999999999995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76.91</v>
      </c>
      <c r="C93" s="197">
        <f>PPCL_NG!P93+PPCL_Spot!P93+GT_NG!P93+GT_Spot!P93+Bawana_NG!P93+Bawana_RLNG!P93+Bawana_Spot!P93</f>
        <v>76.909999999999982</v>
      </c>
      <c r="D93" s="198">
        <f t="shared" si="6"/>
        <v>0</v>
      </c>
      <c r="E93" s="197">
        <f>PPCL_NG!J93+PPCL_Spot!J93+GT_NG!J93+GT_Spot!J93+Bawana_NG!J93+Bawana_RLNG!J93+Bawana_Spot!J93</f>
        <v>55</v>
      </c>
      <c r="F93" s="197">
        <f>PPCL_NG!Q93+PPCL_Spot!Q93+GT_NG!Q93+GT_Spot!Q93+Bawana_NG!Q93+Bawana_RLNG!Q93+Bawana_Spot!Q93</f>
        <v>54.999999999999993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4.9999999999999991</v>
      </c>
      <c r="J93" s="198">
        <f t="shared" si="8"/>
        <v>0</v>
      </c>
      <c r="K93" s="197">
        <f>PPCL_NG!L93+PPCL_Spot!L93+GT_NG!L93+GT_Spot!L93+Bawana_NG!L93+Bawana_RLNG!L93+Bawana_Spot!L93</f>
        <v>22.64</v>
      </c>
      <c r="L93" s="197">
        <f>PPCL_NG!S93+PPCL_Spot!S93+GT_NG!S93+GT_Spot!S93+Bawana_NG!S93+Bawana_RLNG!S93+Bawana_Spot!S93</f>
        <v>22.639999999999997</v>
      </c>
      <c r="M93" s="198">
        <f t="shared" si="9"/>
        <v>0</v>
      </c>
      <c r="N93" s="197">
        <f>PPCL_NG!M93+PPCL_Spot!M93+GT_NG!M93+GT_Spot!M93+Bawana_NG!M93+Bawana_RLNG!M93+Bawana_Spot!M93</f>
        <v>53.74</v>
      </c>
      <c r="O93" s="197">
        <f>PPCL_NG!T93+PPCL_Spot!T93+GT_NG!T93+GT_Spot!T93+Bawana_NG!T93+Bawana_RLNG!T93+Bawana_Spot!T93</f>
        <v>53.739999999999995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76.91</v>
      </c>
      <c r="C94" s="197">
        <f>PPCL_NG!P94+PPCL_Spot!P94+GT_NG!P94+GT_Spot!P94+Bawana_NG!P94+Bawana_RLNG!P94+Bawana_Spot!P94</f>
        <v>76.909999999999982</v>
      </c>
      <c r="D94" s="198">
        <f t="shared" si="6"/>
        <v>0</v>
      </c>
      <c r="E94" s="197">
        <f>PPCL_NG!J94+PPCL_Spot!J94+GT_NG!J94+GT_Spot!J94+Bawana_NG!J94+Bawana_RLNG!J94+Bawana_Spot!J94</f>
        <v>55</v>
      </c>
      <c r="F94" s="197">
        <f>PPCL_NG!Q94+PPCL_Spot!Q94+GT_NG!Q94+GT_Spot!Q94+Bawana_NG!Q94+Bawana_RLNG!Q94+Bawana_Spot!Q94</f>
        <v>54.999999999999993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4.9999999999999991</v>
      </c>
      <c r="J94" s="198">
        <f t="shared" si="8"/>
        <v>0</v>
      </c>
      <c r="K94" s="197">
        <f>PPCL_NG!L94+PPCL_Spot!L94+GT_NG!L94+GT_Spot!L94+Bawana_NG!L94+Bawana_RLNG!L94+Bawana_Spot!L94</f>
        <v>22.64</v>
      </c>
      <c r="L94" s="197">
        <f>PPCL_NG!S94+PPCL_Spot!S94+GT_NG!S94+GT_Spot!S94+Bawana_NG!S94+Bawana_RLNG!S94+Bawana_Spot!S94</f>
        <v>22.639999999999997</v>
      </c>
      <c r="M94" s="198">
        <f t="shared" si="9"/>
        <v>0</v>
      </c>
      <c r="N94" s="197">
        <f>PPCL_NG!M94+PPCL_Spot!M94+GT_NG!M94+GT_Spot!M94+Bawana_NG!M94+Bawana_RLNG!M94+Bawana_Spot!M94</f>
        <v>53.74</v>
      </c>
      <c r="O94" s="197">
        <f>PPCL_NG!T94+PPCL_Spot!T94+GT_NG!T94+GT_Spot!T94+Bawana_NG!T94+Bawana_RLNG!T94+Bawana_Spot!T94</f>
        <v>53.739999999999995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80.02</v>
      </c>
      <c r="C95" s="197">
        <f>PPCL_NG!P95+PPCL_Spot!P95+GT_NG!P95+GT_Spot!P95+Bawana_NG!P95+Bawana_RLNG!P95+Bawana_Spot!P95</f>
        <v>80.02</v>
      </c>
      <c r="D95" s="198">
        <f t="shared" si="6"/>
        <v>0</v>
      </c>
      <c r="E95" s="197">
        <f>PPCL_NG!J95+PPCL_Spot!J95+GT_NG!J95+GT_Spot!J95+Bawana_NG!J95+Bawana_RLNG!J95+Bawana_Spot!J95</f>
        <v>55</v>
      </c>
      <c r="F95" s="197">
        <f>PPCL_NG!Q95+PPCL_Spot!Q95+GT_NG!Q95+GT_Spot!Q95+Bawana_NG!Q95+Bawana_RLNG!Q95+Bawana_Spot!Q95</f>
        <v>55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22.64</v>
      </c>
      <c r="L95" s="197">
        <f>PPCL_NG!S95+PPCL_Spot!S95+GT_NG!S95+GT_Spot!S95+Bawana_NG!S95+Bawana_RLNG!S95+Bawana_Spot!S95</f>
        <v>22.64</v>
      </c>
      <c r="M95" s="198">
        <f t="shared" si="9"/>
        <v>0</v>
      </c>
      <c r="N95" s="197">
        <f>PPCL_NG!M95+PPCL_Spot!M95+GT_NG!M95+GT_Spot!M95+Bawana_NG!M95+Bawana_RLNG!M95+Bawana_Spot!M95</f>
        <v>55.92</v>
      </c>
      <c r="O95" s="197">
        <f>PPCL_NG!T95+PPCL_Spot!T95+GT_NG!T95+GT_Spot!T95+Bawana_NG!T95+Bawana_RLNG!T95+Bawana_Spot!T95</f>
        <v>55.92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80.02</v>
      </c>
      <c r="C96" s="197">
        <f>PPCL_NG!P96+PPCL_Spot!P96+GT_NG!P96+GT_Spot!P96+Bawana_NG!P96+Bawana_RLNG!P96+Bawana_Spot!P96</f>
        <v>80.02</v>
      </c>
      <c r="D96" s="198">
        <f t="shared" si="6"/>
        <v>0</v>
      </c>
      <c r="E96" s="197">
        <f>PPCL_NG!J96+PPCL_Spot!J96+GT_NG!J96+GT_Spot!J96+Bawana_NG!J96+Bawana_RLNG!J96+Bawana_Spot!J96</f>
        <v>55</v>
      </c>
      <c r="F96" s="197">
        <f>PPCL_NG!Q96+PPCL_Spot!Q96+GT_NG!Q96+GT_Spot!Q96+Bawana_NG!Q96+Bawana_RLNG!Q96+Bawana_Spot!Q96</f>
        <v>55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22.64</v>
      </c>
      <c r="L96" s="197">
        <f>PPCL_NG!S96+PPCL_Spot!S96+GT_NG!S96+GT_Spot!S96+Bawana_NG!S96+Bawana_RLNG!S96+Bawana_Spot!S96</f>
        <v>22.64</v>
      </c>
      <c r="M96" s="198">
        <f t="shared" si="9"/>
        <v>0</v>
      </c>
      <c r="N96" s="197">
        <f>PPCL_NG!M96+PPCL_Spot!M96+GT_NG!M96+GT_Spot!M96+Bawana_NG!M96+Bawana_RLNG!M96+Bawana_Spot!M96</f>
        <v>55.92</v>
      </c>
      <c r="O96" s="197">
        <f>PPCL_NG!T96+PPCL_Spot!T96+GT_NG!T96+GT_Spot!T96+Bawana_NG!T96+Bawana_RLNG!T96+Bawana_Spot!T96</f>
        <v>55.92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80.02</v>
      </c>
      <c r="C97" s="197">
        <f>PPCL_NG!P97+PPCL_Spot!P97+GT_NG!P97+GT_Spot!P97+Bawana_NG!P97+Bawana_RLNG!P97+Bawana_Spot!P97</f>
        <v>80.02</v>
      </c>
      <c r="D97" s="198">
        <f t="shared" si="6"/>
        <v>0</v>
      </c>
      <c r="E97" s="197">
        <f>PPCL_NG!J97+PPCL_Spot!J97+GT_NG!J97+GT_Spot!J97+Bawana_NG!J97+Bawana_RLNG!J97+Bawana_Spot!J97</f>
        <v>55</v>
      </c>
      <c r="F97" s="197">
        <f>PPCL_NG!Q97+PPCL_Spot!Q97+GT_NG!Q97+GT_Spot!Q97+Bawana_NG!Q97+Bawana_RLNG!Q97+Bawana_Spot!Q97</f>
        <v>55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22.64</v>
      </c>
      <c r="L97" s="197">
        <f>PPCL_NG!S97+PPCL_Spot!S97+GT_NG!S97+GT_Spot!S97+Bawana_NG!S97+Bawana_RLNG!S97+Bawana_Spot!S97</f>
        <v>22.64</v>
      </c>
      <c r="M97" s="198">
        <f t="shared" si="9"/>
        <v>0</v>
      </c>
      <c r="N97" s="197">
        <f>PPCL_NG!M97+PPCL_Spot!M97+GT_NG!M97+GT_Spot!M97+Bawana_NG!M97+Bawana_RLNG!M97+Bawana_Spot!M97</f>
        <v>55.92</v>
      </c>
      <c r="O97" s="197">
        <f>PPCL_NG!T97+PPCL_Spot!T97+GT_NG!T97+GT_Spot!T97+Bawana_NG!T97+Bawana_RLNG!T97+Bawana_Spot!T97</f>
        <v>55.92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80.02</v>
      </c>
      <c r="C98" s="197">
        <f>PPCL_NG!P98+PPCL_Spot!P98+GT_NG!P98+GT_Spot!P98+Bawana_NG!P98+Bawana_RLNG!P98+Bawana_Spot!P98</f>
        <v>80.02</v>
      </c>
      <c r="D98" s="198">
        <f t="shared" si="6"/>
        <v>0</v>
      </c>
      <c r="E98" s="197">
        <f>PPCL_NG!J98+PPCL_Spot!J98+GT_NG!J98+GT_Spot!J98+Bawana_NG!J98+Bawana_RLNG!J98+Bawana_Spot!J98</f>
        <v>55</v>
      </c>
      <c r="F98" s="197">
        <f>PPCL_NG!Q98+PPCL_Spot!Q98+GT_NG!Q98+GT_Spot!Q98+Bawana_NG!Q98+Bawana_RLNG!Q98+Bawana_Spot!Q98</f>
        <v>55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22.64</v>
      </c>
      <c r="L98" s="197">
        <f>PPCL_NG!S98+PPCL_Spot!S98+GT_NG!S98+GT_Spot!S98+Bawana_NG!S98+Bawana_RLNG!S98+Bawana_Spot!S98</f>
        <v>22.64</v>
      </c>
      <c r="M98" s="198">
        <f t="shared" si="9"/>
        <v>0</v>
      </c>
      <c r="N98" s="197">
        <f>PPCL_NG!M98+PPCL_Spot!M98+GT_NG!M98+GT_Spot!M98+Bawana_NG!M98+Bawana_RLNG!M98+Bawana_Spot!M98</f>
        <v>55.92</v>
      </c>
      <c r="O98" s="197">
        <f>PPCL_NG!T98+PPCL_Spot!T98+GT_NG!T98+GT_Spot!T98+Bawana_NG!T98+Bawana_RLNG!T98+Bawana_Spot!T98</f>
        <v>55.92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1.9971800000000022</v>
      </c>
      <c r="C99" s="197">
        <f>PPCL_NG!P99+PPCL_Spot!P99+GT_NG!P99+GT_Spot!P99+Bawana_NG!P99+Bawana_RLNG!P99+Bawana_Spot!P99</f>
        <v>1.9971666641080317</v>
      </c>
      <c r="D99" s="198">
        <f t="shared" si="6"/>
        <v>1.3335891970500668E-5</v>
      </c>
      <c r="E99" s="197">
        <f>PPCL_NG!J99+PPCL_Spot!J99+GT_NG!J99+GT_Spot!J99+Bawana_NG!J99+Bawana_RLNG!J99+Bawana_Spot!J99</f>
        <v>1.1959699999999986</v>
      </c>
      <c r="F99" s="197">
        <f>PPCL_NG!Q99+PPCL_Spot!Q99+GT_NG!Q99+GT_Spot!Q99+Bawana_NG!Q99+Bawana_RLNG!Q99+Bawana_Spot!Q99</f>
        <v>1.1959630298067341</v>
      </c>
      <c r="G99" s="198">
        <f t="shared" si="7"/>
        <v>6.9701932645660492E-6</v>
      </c>
      <c r="H99" s="197">
        <f>PPCL_NG!K99+PPCL_Spot!K99+GT_NG!K99+GT_Spot!K99+Bawana_NG!K99+Bawana_RLNG!K99+Bawana_Spot!K99</f>
        <v>0.12146</v>
      </c>
      <c r="I99" s="197">
        <f>PPCL_NG!R99+PPCL_Spot!R99+GT_NG!R99+GT_Spot!R99+Bawana_NG!R99+Bawana_RLNG!R99+Bawana_Spot!R99</f>
        <v>0.1214592262838344</v>
      </c>
      <c r="J99" s="198">
        <f t="shared" si="8"/>
        <v>7.7371616559462897E-7</v>
      </c>
      <c r="K99" s="197">
        <f>PPCL_NG!L99+PPCL_Spot!L99+GT_NG!L99+GT_Spot!L99+Bawana_NG!L99+Bawana_RLNG!L99+Bawana_Spot!L99</f>
        <v>0.55355499999999991</v>
      </c>
      <c r="L99" s="197">
        <f>PPCL_NG!S99+PPCL_Spot!S99+GT_NG!S99+GT_Spot!S99+Bawana_NG!S99+Bawana_RLNG!S99+Bawana_Spot!S99</f>
        <v>0.5535514442725652</v>
      </c>
      <c r="M99" s="198">
        <f t="shared" si="9"/>
        <v>3.5557274347119971E-6</v>
      </c>
      <c r="N99" s="197">
        <f>PPCL_NG!M99+PPCL_Spot!M99+GT_NG!M99+GT_Spot!M99+Bawana_NG!M99+Bawana_RLNG!M99+Bawana_Spot!M99</f>
        <v>1.4260349999999993</v>
      </c>
      <c r="O99" s="197">
        <f>PPCL_NG!T99+PPCL_Spot!T99+GT_NG!T99+GT_Spot!T99+Bawana_NG!T99+Bawana_RLNG!T99+Bawana_Spot!T99</f>
        <v>1.4260246355288353</v>
      </c>
      <c r="P99" s="198">
        <f t="shared" si="10"/>
        <v>1.0364471163981648E-5</v>
      </c>
      <c r="Q99" s="198">
        <f t="shared" si="11"/>
        <v>3.4999999999354992E-5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45383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45383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45383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2024-04-10T10:12:26Z</dcterms:modified>
</cp:coreProperties>
</file>